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汇总表" sheetId="1" r:id="rId1"/>
    <sheet name="早晚自习" sheetId="2" r:id="rId2"/>
    <sheet name="早晚自习详细表" sheetId="3" r:id="rId3"/>
    <sheet name="日常考勤" sheetId="4" r:id="rId4"/>
    <sheet name="日常考勤详细表" sheetId="5" r:id="rId5"/>
    <sheet name="宿舍卫生以及纪律得分" sheetId="6" r:id="rId6"/>
    <sheet name="19级宿舍卫生详细表" sheetId="7" r:id="rId7"/>
    <sheet name="18级宿舍卫生详细表" sheetId="8" r:id="rId8"/>
    <sheet name="17级宿舍卫生详细表" sheetId="9" r:id="rId9"/>
    <sheet name="宿舍纪律" sheetId="10" r:id="rId10"/>
    <sheet name="宿舍纪律详细表" sheetId="11" r:id="rId11"/>
    <sheet name="文明礼仪" sheetId="12" r:id="rId12"/>
    <sheet name="文明礼仪详细表" sheetId="13" r:id="rId13"/>
    <sheet name="班级宣传" sheetId="14" r:id="rId14"/>
    <sheet name="班级宣传详细表" sheetId="15" r:id="rId15"/>
    <sheet name="材料上交" sheetId="16" r:id="rId16"/>
    <sheet name="材料上交详细表" sheetId="17" r:id="rId17"/>
    <sheet name="参与活动" sheetId="18" r:id="rId18"/>
    <sheet name="参与活动详细表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<sst xmlns="http://schemas.openxmlformats.org/spreadsheetml/2006/main" count="2343" uniqueCount="1066">
  <si>
    <r>
      <t>智造学院2019-2020-1学期第</t>
    </r>
    <r>
      <rPr>
        <b/>
        <u val="single"/>
        <sz val="16"/>
        <color indexed="8"/>
        <rFont val="宋体"/>
        <family val="0"/>
      </rPr>
      <t xml:space="preserve"> 13 </t>
    </r>
    <r>
      <rPr>
        <b/>
        <sz val="16"/>
        <color indexed="8"/>
        <rFont val="宋体"/>
        <family val="0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</si>
  <si>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</si>
  <si>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</si>
  <si>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</si>
  <si>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</si>
  <si>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</si>
  <si>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</si>
  <si>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</si>
  <si>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</si>
  <si>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</si>
  <si>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</si>
  <si>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总分</t>
  </si>
  <si>
    <t>同年级排名</t>
  </si>
  <si>
    <t>备注</t>
  </si>
  <si>
    <t>早晚自习
管理</t>
  </si>
  <si>
    <t>班级卫生
（附加）</t>
  </si>
  <si>
    <t>电气1911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</si>
  <si>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</si>
  <si>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</si>
  <si>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</si>
  <si>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</si>
  <si>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</si>
  <si>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</si>
  <si>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</si>
  <si>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因一人在教学楼抽烟，文明礼仪低于80分，
取消本周流动红旗评比资格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</si>
  <si>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</si>
  <si>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</si>
  <si>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</si>
  <si>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</si>
  <si>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</si>
  <si>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</si>
  <si>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</si>
  <si>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</si>
  <si>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</si>
  <si>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</si>
  <si>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</si>
  <si>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</si>
  <si>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</si>
  <si>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</si>
  <si>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</si>
  <si>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</si>
  <si>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</si>
  <si>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本周的流动红旗班级：焊接1911</t>
  </si>
  <si>
    <t>电气1811</t>
  </si>
  <si>
    <t>\</t>
  </si>
  <si>
    <t>电气1813</t>
  </si>
  <si>
    <t>电气1821</t>
  </si>
  <si>
    <t>电气1831</t>
  </si>
  <si>
    <t>电气1841</t>
  </si>
  <si>
    <t>焊接1811</t>
  </si>
  <si>
    <t>焊接1813</t>
  </si>
  <si>
    <t>焊接1821</t>
  </si>
  <si>
    <t>机电1811</t>
  </si>
  <si>
    <t>机电1813</t>
  </si>
  <si>
    <t>机电1821</t>
  </si>
  <si>
    <t>机电1823</t>
  </si>
  <si>
    <t>理化测试1811</t>
  </si>
  <si>
    <t>汽修1811</t>
  </si>
  <si>
    <t>汽修1813</t>
  </si>
  <si>
    <t>汽修1821</t>
  </si>
  <si>
    <t>汽修1823</t>
  </si>
  <si>
    <t>软件技术1811</t>
  </si>
  <si>
    <t>软件技术1813</t>
  </si>
  <si>
    <t>物联网1811</t>
  </si>
  <si>
    <t>物联网1813</t>
  </si>
  <si>
    <t>云计算1811</t>
  </si>
  <si>
    <t>云计算1813</t>
  </si>
  <si>
    <t>装备1811</t>
  </si>
  <si>
    <t>装备1813</t>
  </si>
  <si>
    <t>本周的流动红旗班级：电气1811</t>
  </si>
  <si>
    <t>电气1711</t>
  </si>
  <si>
    <t>电气1721</t>
  </si>
  <si>
    <t>电气1731</t>
  </si>
  <si>
    <t>焊接1711</t>
  </si>
  <si>
    <t>焊接1713</t>
  </si>
  <si>
    <t>焊接1721</t>
  </si>
  <si>
    <t>机电1711</t>
  </si>
  <si>
    <t>机电1713</t>
  </si>
  <si>
    <t>机电1721</t>
  </si>
  <si>
    <t>机电1731（润德班）</t>
  </si>
  <si>
    <t>理化测试1711</t>
  </si>
  <si>
    <t>汽修1711</t>
  </si>
  <si>
    <t>汽修1713</t>
  </si>
  <si>
    <t>汽修1721</t>
  </si>
  <si>
    <t>汽修1731</t>
  </si>
  <si>
    <t>汽修1741</t>
  </si>
  <si>
    <t>软件技术1711</t>
  </si>
  <si>
    <t>软件技术1713</t>
  </si>
  <si>
    <t>物联网1711</t>
  </si>
  <si>
    <t>物联网1713</t>
  </si>
  <si>
    <t>信息1713</t>
  </si>
  <si>
    <t>云计算1711</t>
  </si>
  <si>
    <t>装备1711</t>
  </si>
  <si>
    <r>
      <t>注</t>
    </r>
    <r>
      <rPr>
        <b/>
        <sz val="12"/>
        <color indexed="8"/>
        <rFont val="SimSun"/>
        <family val="0"/>
      </rPr>
      <t>：对班级考核结果有异议的应在周三17点前向青年权益部反映并提供佐证材料。</t>
    </r>
  </si>
  <si>
    <t>班级</t>
  </si>
  <si>
    <t>得分</t>
  </si>
  <si>
    <t>智造学院第十三周早晚自习汇总表</t>
  </si>
  <si>
    <t>姓名</t>
  </si>
  <si>
    <t>日期</t>
  </si>
  <si>
    <t>扣分</t>
  </si>
  <si>
    <t>总计</t>
  </si>
  <si>
    <t>管超然</t>
  </si>
  <si>
    <t>迟到</t>
  </si>
  <si>
    <t>周一</t>
  </si>
  <si>
    <t>唐靖炎</t>
  </si>
  <si>
    <t>周二</t>
  </si>
  <si>
    <t>金培龙</t>
  </si>
  <si>
    <t>抽烟</t>
  </si>
  <si>
    <t>王鹏</t>
  </si>
  <si>
    <t>周四</t>
  </si>
  <si>
    <t>顾馨月</t>
  </si>
  <si>
    <t>胡敏</t>
  </si>
  <si>
    <t>刘欣怡</t>
  </si>
  <si>
    <t>鲁玉莲</t>
  </si>
  <si>
    <t>王文娟</t>
  </si>
  <si>
    <t>徐莹</t>
  </si>
  <si>
    <t>程康佳</t>
  </si>
  <si>
    <t>孙世豪</t>
  </si>
  <si>
    <t>王成</t>
  </si>
  <si>
    <t>韦明富</t>
  </si>
  <si>
    <r>
      <t>焊接1</t>
    </r>
    <r>
      <rPr>
        <sz val="12"/>
        <rFont val="宋体"/>
        <family val="0"/>
      </rPr>
      <t>931</t>
    </r>
  </si>
  <si>
    <t>刘中天</t>
  </si>
  <si>
    <t>周三</t>
  </si>
  <si>
    <t>蒋楠瑞</t>
  </si>
  <si>
    <t>未戴胸牌</t>
  </si>
  <si>
    <t xml:space="preserve">吴峰 </t>
  </si>
  <si>
    <t>晚旷</t>
  </si>
  <si>
    <t>陈康</t>
  </si>
  <si>
    <t>随意走动</t>
  </si>
  <si>
    <t>陈煜涛</t>
  </si>
  <si>
    <t>李梦伟</t>
  </si>
  <si>
    <t>李灿</t>
  </si>
  <si>
    <t>睡觉</t>
  </si>
  <si>
    <t>周日</t>
  </si>
  <si>
    <t>居旻皓</t>
  </si>
  <si>
    <t>张伟</t>
  </si>
  <si>
    <t>高迅</t>
  </si>
  <si>
    <t>谢朋远</t>
  </si>
  <si>
    <t>胡浩然</t>
  </si>
  <si>
    <t>曹洋</t>
  </si>
  <si>
    <t>王一帆</t>
  </si>
  <si>
    <t>早旷</t>
  </si>
  <si>
    <t>戴耳机</t>
  </si>
  <si>
    <t>周五</t>
  </si>
  <si>
    <t>王康逸</t>
  </si>
  <si>
    <t>说话、态度恶劣</t>
  </si>
  <si>
    <t>陈思琪</t>
  </si>
  <si>
    <t>林梦凡</t>
  </si>
  <si>
    <t>韩宏宇</t>
  </si>
  <si>
    <r>
      <t>汽修1</t>
    </r>
    <r>
      <rPr>
        <sz val="12"/>
        <rFont val="宋体"/>
        <family val="0"/>
      </rPr>
      <t>913</t>
    </r>
  </si>
  <si>
    <t>杨学文</t>
  </si>
  <si>
    <t>软件1911</t>
  </si>
  <si>
    <t>杨泗洋</t>
  </si>
  <si>
    <t>玩手机</t>
  </si>
  <si>
    <t>软件1913</t>
  </si>
  <si>
    <t>软件1923</t>
  </si>
  <si>
    <t>陈昶江</t>
  </si>
  <si>
    <t>杨致远</t>
  </si>
  <si>
    <t>王江滨</t>
  </si>
  <si>
    <t>徐乾力</t>
  </si>
  <si>
    <t>王雪</t>
  </si>
  <si>
    <t>宋东蔚</t>
  </si>
  <si>
    <t>董必成</t>
  </si>
  <si>
    <t>李文龙</t>
  </si>
  <si>
    <t>张文超</t>
  </si>
  <si>
    <t>尹绎丰</t>
  </si>
  <si>
    <t>夏云超</t>
  </si>
  <si>
    <t>第十三周课堂反馈表</t>
  </si>
  <si>
    <t>星期</t>
  </si>
  <si>
    <t>节数</t>
  </si>
  <si>
    <t>课程</t>
  </si>
  <si>
    <t>纪律</t>
  </si>
  <si>
    <t>星期一</t>
  </si>
  <si>
    <r>
      <t>软件</t>
    </r>
    <r>
      <rPr>
        <sz val="11"/>
        <color indexed="10"/>
        <rFont val="宋体"/>
        <family val="0"/>
      </rPr>
      <t>1911</t>
    </r>
  </si>
  <si>
    <t>张勇、徐建魏、沈磊</t>
  </si>
  <si>
    <t>3-4</t>
  </si>
  <si>
    <t>军事理论</t>
  </si>
  <si>
    <t>旷课</t>
  </si>
  <si>
    <r>
      <rPr>
        <sz val="11"/>
        <color indexed="8"/>
        <rFont val="宋体"/>
        <family val="0"/>
      </rPr>
      <t>物联网</t>
    </r>
    <r>
      <rPr>
        <sz val="11"/>
        <rFont val="宋体"/>
        <family val="0"/>
      </rPr>
      <t>1911</t>
    </r>
  </si>
  <si>
    <t>董淑桦、张前程</t>
  </si>
  <si>
    <t>9-10</t>
  </si>
  <si>
    <t>电工电子</t>
  </si>
  <si>
    <t>请假</t>
  </si>
  <si>
    <r>
      <rPr>
        <sz val="11"/>
        <color indexed="10"/>
        <rFont val="宋体"/>
        <family val="0"/>
      </rPr>
      <t>电气1911</t>
    </r>
  </si>
  <si>
    <t>杨锐</t>
  </si>
  <si>
    <t>物理与生活</t>
  </si>
  <si>
    <r>
      <rPr>
        <sz val="11"/>
        <color indexed="8"/>
        <rFont val="宋体"/>
        <family val="0"/>
      </rPr>
      <t>电气</t>
    </r>
    <r>
      <rPr>
        <sz val="11"/>
        <rFont val="宋体"/>
        <family val="0"/>
      </rPr>
      <t>1921</t>
    </r>
  </si>
  <si>
    <t>徐锦涛、赵晋</t>
  </si>
  <si>
    <r>
      <rPr>
        <sz val="11"/>
        <color indexed="10"/>
        <rFont val="宋体"/>
        <family val="0"/>
      </rPr>
      <t>电气1921</t>
    </r>
  </si>
  <si>
    <t>李浩</t>
  </si>
  <si>
    <t>星期二</t>
  </si>
  <si>
    <r>
      <t>理化</t>
    </r>
    <r>
      <rPr>
        <sz val="11"/>
        <color indexed="10"/>
        <rFont val="宋体"/>
        <family val="0"/>
      </rPr>
      <t>1911</t>
    </r>
  </si>
  <si>
    <t>唐睿智</t>
  </si>
  <si>
    <t>5-6</t>
  </si>
  <si>
    <t>体育与健康</t>
  </si>
  <si>
    <r>
      <t>装备</t>
    </r>
    <r>
      <rPr>
        <sz val="11"/>
        <color indexed="10"/>
        <rFont val="宋体"/>
        <family val="0"/>
      </rPr>
      <t>1813</t>
    </r>
  </si>
  <si>
    <t>陈涵、严澄盟、张杰</t>
  </si>
  <si>
    <t>创新创业教育</t>
  </si>
  <si>
    <t>徐建魏、沈磊</t>
  </si>
  <si>
    <t>7-8</t>
  </si>
  <si>
    <t>思想道德与法律</t>
  </si>
  <si>
    <r>
      <t>电气</t>
    </r>
    <r>
      <rPr>
        <sz val="11"/>
        <color indexed="10"/>
        <rFont val="宋体"/>
        <family val="0"/>
      </rPr>
      <t>1931</t>
    </r>
  </si>
  <si>
    <t>赵士权</t>
  </si>
  <si>
    <t>大学生创新创业</t>
  </si>
  <si>
    <t>赵晋</t>
  </si>
  <si>
    <t>大学生创业指导</t>
  </si>
  <si>
    <t>星期三</t>
  </si>
  <si>
    <t>董淑桦</t>
  </si>
  <si>
    <t>职业沟通技巧</t>
  </si>
  <si>
    <t>星期四</t>
  </si>
  <si>
    <r>
      <t>机电</t>
    </r>
    <r>
      <rPr>
        <sz val="11"/>
        <color indexed="10"/>
        <rFont val="宋体"/>
        <family val="0"/>
      </rPr>
      <t>1923</t>
    </r>
  </si>
  <si>
    <t>蔡世奇</t>
  </si>
  <si>
    <t>理化1911</t>
  </si>
  <si>
    <t>陈颖、林凡、赵一凡、时梓恒、汪玟、汪石倩、张清、夏希熙</t>
  </si>
  <si>
    <t>装备1911</t>
  </si>
  <si>
    <t>李俊、殷鹏</t>
  </si>
  <si>
    <t>1-2</t>
  </si>
  <si>
    <t>形势与政策</t>
  </si>
  <si>
    <t>李俊、殷鹏、王宝康</t>
  </si>
  <si>
    <r>
      <t>物联网</t>
    </r>
    <r>
      <rPr>
        <sz val="11"/>
        <rFont val="宋体"/>
        <family val="0"/>
      </rPr>
      <t>1911</t>
    </r>
  </si>
  <si>
    <t>c语言</t>
  </si>
  <si>
    <t>董淑桦、周洋、孙雯、李蒙、黄航</t>
  </si>
  <si>
    <t>创新创业</t>
  </si>
  <si>
    <r>
      <rPr>
        <sz val="11"/>
        <color indexed="10"/>
        <rFont val="宋体"/>
        <family val="0"/>
      </rPr>
      <t>物联网1911</t>
    </r>
  </si>
  <si>
    <t>梅楠</t>
  </si>
  <si>
    <r>
      <rPr>
        <sz val="11"/>
        <color indexed="10"/>
        <rFont val="宋体"/>
        <family val="0"/>
      </rPr>
      <t>汽修1821</t>
    </r>
  </si>
  <si>
    <t>王辰</t>
  </si>
  <si>
    <t>毛泽东思想概论</t>
  </si>
  <si>
    <t>星期五</t>
  </si>
  <si>
    <t>李俊、王宝康</t>
  </si>
  <si>
    <t>机械制图</t>
  </si>
  <si>
    <r>
      <rPr>
        <sz val="11"/>
        <color indexed="10"/>
        <rFont val="宋体"/>
        <family val="0"/>
      </rPr>
      <t>化工装备1811</t>
    </r>
  </si>
  <si>
    <t>徐宏伟</t>
  </si>
  <si>
    <t>机械创新设计</t>
  </si>
  <si>
    <r>
      <rPr>
        <sz val="11"/>
        <color indexed="10"/>
        <rFont val="宋体"/>
        <family val="0"/>
      </rPr>
      <t>理化1811</t>
    </r>
  </si>
  <si>
    <t>周杰</t>
  </si>
  <si>
    <t>学习</t>
  </si>
  <si>
    <r>
      <t>蔡世奇</t>
    </r>
    <r>
      <rPr>
        <sz val="11"/>
        <color indexed="10"/>
        <rFont val="宋体"/>
        <family val="0"/>
      </rPr>
      <t>(旷课2）</t>
    </r>
  </si>
  <si>
    <t>唐睿智（旷课2)</t>
  </si>
  <si>
    <t>周杰（旷课2）</t>
  </si>
  <si>
    <t>徐宏伟（旷课2）</t>
  </si>
  <si>
    <t>王辰（旷课2）</t>
  </si>
  <si>
    <t>梅楠（旷课2）</t>
  </si>
  <si>
    <t>赵士权（旷课2）</t>
  </si>
  <si>
    <t>张勇（旷课2）、徐建魏（旷课4）、沈磊（旷课4)</t>
  </si>
  <si>
    <t>杨锐（旷课2）</t>
  </si>
  <si>
    <t>陈涵（旷课2）、严澄盟（旷课2）、张杰（旷课2）</t>
  </si>
  <si>
    <t>李浩（旷课2）</t>
  </si>
  <si>
    <t>李俊（请假6)、殷鹏(请假6）</t>
  </si>
  <si>
    <t>董淑桦（请假12)</t>
  </si>
  <si>
    <t>宿舍卫生得分</t>
  </si>
  <si>
    <t>宿舍纪律得分</t>
  </si>
  <si>
    <t>宿舍数</t>
  </si>
  <si>
    <t>优秀宿舍</t>
  </si>
  <si>
    <t>优秀宿舍率</t>
  </si>
  <si>
    <t>宿舍号</t>
  </si>
  <si>
    <t>平均成绩</t>
  </si>
  <si>
    <t>其他情况</t>
  </si>
  <si>
    <t>宿舍个数</t>
  </si>
  <si>
    <t>较差宿舍</t>
  </si>
  <si>
    <t>较差宿舍率</t>
  </si>
  <si>
    <t>违纪率</t>
  </si>
  <si>
    <t xml:space="preserve">  5B130</t>
  </si>
  <si>
    <t xml:space="preserve">  5B132</t>
  </si>
  <si>
    <t xml:space="preserve">  5B134</t>
  </si>
  <si>
    <t xml:space="preserve">  5B226</t>
  </si>
  <si>
    <t xml:space="preserve">  5B234</t>
  </si>
  <si>
    <t xml:space="preserve"> 5B136</t>
  </si>
  <si>
    <t xml:space="preserve"> 5B228</t>
  </si>
  <si>
    <t xml:space="preserve"> 5B230</t>
  </si>
  <si>
    <t xml:space="preserve"> 5B231</t>
  </si>
  <si>
    <t xml:space="preserve"> 5B232</t>
  </si>
  <si>
    <t xml:space="preserve"> 5B236</t>
  </si>
  <si>
    <t>5B227</t>
  </si>
  <si>
    <t>5B229</t>
  </si>
  <si>
    <t>6A105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</si>
  <si>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</si>
  <si>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</si>
  <si>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</si>
  <si>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</si>
  <si>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</si>
  <si>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</si>
  <si>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</si>
  <si>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</si>
  <si>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卫生较差</t>
  </si>
  <si>
    <t>5A515</t>
  </si>
  <si>
    <t>5A516</t>
  </si>
  <si>
    <t>5A517</t>
  </si>
  <si>
    <t>5A518</t>
  </si>
  <si>
    <t>5A519</t>
  </si>
  <si>
    <t xml:space="preserve">电气1921  </t>
  </si>
  <si>
    <t xml:space="preserve"> 5B213 </t>
  </si>
  <si>
    <t xml:space="preserve"> 5B214 </t>
  </si>
  <si>
    <t xml:space="preserve"> 5B215</t>
  </si>
  <si>
    <t xml:space="preserve">  5B216 </t>
  </si>
  <si>
    <t xml:space="preserve"> 5B217 </t>
  </si>
  <si>
    <t xml:space="preserve">5B218  </t>
  </si>
  <si>
    <t xml:space="preserve">  5B219  </t>
  </si>
  <si>
    <t xml:space="preserve"> 5B220 </t>
  </si>
  <si>
    <t xml:space="preserve">   5B221  </t>
  </si>
  <si>
    <t xml:space="preserve"> 5B222</t>
  </si>
  <si>
    <t xml:space="preserve"> 5B223  </t>
  </si>
  <si>
    <t xml:space="preserve">  5B224  </t>
  </si>
  <si>
    <t>6A106</t>
  </si>
  <si>
    <t xml:space="preserve"> 5B225</t>
  </si>
  <si>
    <t xml:space="preserve">  5B201</t>
  </si>
  <si>
    <t xml:space="preserve"> 5B202</t>
  </si>
  <si>
    <t xml:space="preserve"> 5B203</t>
  </si>
  <si>
    <t xml:space="preserve"> 5B204</t>
  </si>
  <si>
    <t xml:space="preserve"> 5B205</t>
  </si>
  <si>
    <t>5B206</t>
  </si>
  <si>
    <t xml:space="preserve"> 5B207</t>
  </si>
  <si>
    <t xml:space="preserve">  5B208</t>
  </si>
  <si>
    <t xml:space="preserve"> 5B209</t>
  </si>
  <si>
    <t>5B210</t>
  </si>
  <si>
    <t xml:space="preserve">  5B211</t>
  </si>
  <si>
    <t xml:space="preserve">  5B212</t>
  </si>
  <si>
    <t xml:space="preserve"> 5B301</t>
  </si>
  <si>
    <t>1B227</t>
  </si>
  <si>
    <t xml:space="preserve">焊接1911    </t>
  </si>
  <si>
    <t>5B118</t>
  </si>
  <si>
    <t>5B119</t>
  </si>
  <si>
    <t>5B120</t>
  </si>
  <si>
    <t>5B121</t>
  </si>
  <si>
    <t>5B122</t>
  </si>
  <si>
    <t>5B123</t>
  </si>
  <si>
    <t>5B124</t>
  </si>
  <si>
    <t>5B125</t>
  </si>
  <si>
    <t xml:space="preserve">焊接1921 </t>
  </si>
  <si>
    <t xml:space="preserve">5B103  </t>
  </si>
  <si>
    <t xml:space="preserve"> 5B104 </t>
  </si>
  <si>
    <t xml:space="preserve"> 5B105</t>
  </si>
  <si>
    <t xml:space="preserve"> 5B106</t>
  </si>
  <si>
    <t xml:space="preserve">5B108  </t>
  </si>
  <si>
    <t xml:space="preserve">5B110 </t>
  </si>
  <si>
    <t xml:space="preserve"> 5B111 </t>
  </si>
  <si>
    <t xml:space="preserve"> 5B112</t>
  </si>
  <si>
    <t xml:space="preserve"> 6B236</t>
  </si>
  <si>
    <t>5b107</t>
  </si>
  <si>
    <t>5b109</t>
  </si>
  <si>
    <t>5b126</t>
  </si>
  <si>
    <t>5b127</t>
  </si>
  <si>
    <t>5b128</t>
  </si>
  <si>
    <t>1B230</t>
  </si>
  <si>
    <t>5B332</t>
  </si>
  <si>
    <t>5B334</t>
  </si>
  <si>
    <t>5B336</t>
  </si>
  <si>
    <t>5B428</t>
  </si>
  <si>
    <t>5B429</t>
  </si>
  <si>
    <t>5B430</t>
  </si>
  <si>
    <t>5B431</t>
  </si>
  <si>
    <t>5B432</t>
  </si>
  <si>
    <t>5B434</t>
  </si>
  <si>
    <t>5B436</t>
  </si>
  <si>
    <t>5B418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</si>
  <si>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</si>
  <si>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</si>
  <si>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</si>
  <si>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</si>
  <si>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</si>
  <si>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</si>
  <si>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</si>
  <si>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</si>
  <si>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5B427</t>
  </si>
  <si>
    <t>5B409</t>
  </si>
  <si>
    <t>5B410</t>
  </si>
  <si>
    <t>5B411</t>
  </si>
  <si>
    <t>5B412</t>
  </si>
  <si>
    <t>5B413</t>
  </si>
  <si>
    <t>5B414</t>
  </si>
  <si>
    <t>5B415</t>
  </si>
  <si>
    <t>5B416</t>
  </si>
  <si>
    <t>5B417</t>
  </si>
  <si>
    <t>1B246</t>
  </si>
  <si>
    <t xml:space="preserve"> 5b502</t>
  </si>
  <si>
    <t xml:space="preserve">5b503 </t>
  </si>
  <si>
    <t xml:space="preserve"> 5b504 </t>
  </si>
  <si>
    <t xml:space="preserve"> 5b505</t>
  </si>
  <si>
    <t>5b506</t>
  </si>
  <si>
    <t xml:space="preserve"> 5b507</t>
  </si>
  <si>
    <t xml:space="preserve"> 5b508</t>
  </si>
  <si>
    <t>5b509</t>
  </si>
  <si>
    <t xml:space="preserve"> 5b510 </t>
  </si>
  <si>
    <t xml:space="preserve"> 5b511</t>
  </si>
  <si>
    <t xml:space="preserve"> 5b512</t>
  </si>
  <si>
    <t>4b238</t>
  </si>
  <si>
    <t>1B238</t>
  </si>
  <si>
    <t xml:space="preserve">机电1923 </t>
  </si>
  <si>
    <t>5B401</t>
  </si>
  <si>
    <t xml:space="preserve"> 5B402</t>
  </si>
  <si>
    <t>5B403</t>
  </si>
  <si>
    <t>5B404</t>
  </si>
  <si>
    <t>5B405</t>
  </si>
  <si>
    <t>5B406</t>
  </si>
  <si>
    <t>5B407</t>
  </si>
  <si>
    <t>5B408</t>
  </si>
  <si>
    <t>5B501</t>
  </si>
  <si>
    <t>​理化1911</t>
  </si>
  <si>
    <t xml:space="preserve">  5B116 </t>
  </si>
  <si>
    <t xml:space="preserve"> 5B113 </t>
  </si>
  <si>
    <t xml:space="preserve"> 5B115   </t>
  </si>
  <si>
    <t xml:space="preserve"> 5B117   </t>
  </si>
  <si>
    <t xml:space="preserve">1B218  </t>
  </si>
  <si>
    <t>1B220</t>
  </si>
  <si>
    <t>1B219</t>
  </si>
  <si>
    <t xml:space="preserve">5B114   </t>
  </si>
  <si>
    <t xml:space="preserve">5B318    </t>
  </si>
  <si>
    <t xml:space="preserve">5B319     </t>
  </si>
  <si>
    <t xml:space="preserve"> 5B320   </t>
  </si>
  <si>
    <t xml:space="preserve">5B321    </t>
  </si>
  <si>
    <t xml:space="preserve">5B322   </t>
  </si>
  <si>
    <t xml:space="preserve"> 5B323 </t>
  </si>
  <si>
    <t xml:space="preserve"> 5B324   </t>
  </si>
  <si>
    <t xml:space="preserve">5B325  </t>
  </si>
  <si>
    <t xml:space="preserve"> 4A613</t>
  </si>
  <si>
    <t xml:space="preserve"> 5B302 </t>
  </si>
  <si>
    <t xml:space="preserve"> 5B304 </t>
  </si>
  <si>
    <t xml:space="preserve"> 5B305 </t>
  </si>
  <si>
    <t xml:space="preserve"> 5B306</t>
  </si>
  <si>
    <t xml:space="preserve"> 5B307 </t>
  </si>
  <si>
    <t xml:space="preserve"> 5B308</t>
  </si>
  <si>
    <t xml:space="preserve">5B309  </t>
  </si>
  <si>
    <t xml:space="preserve">5B310   </t>
  </si>
  <si>
    <t>5B304</t>
  </si>
  <si>
    <t>5B311</t>
  </si>
  <si>
    <t>5B312</t>
  </si>
  <si>
    <t>5B313</t>
  </si>
  <si>
    <t>5B314</t>
  </si>
  <si>
    <t>5B316</t>
  </si>
  <si>
    <t>5B317</t>
  </si>
  <si>
    <t>1B648</t>
  </si>
  <si>
    <t>6B327</t>
  </si>
  <si>
    <t xml:space="preserve"> 5B326 </t>
  </si>
  <si>
    <t xml:space="preserve"> 5B327 </t>
  </si>
  <si>
    <t xml:space="preserve">5B329 </t>
  </si>
  <si>
    <t xml:space="preserve">5B330  </t>
  </si>
  <si>
    <t xml:space="preserve"> 5B331 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</si>
  <si>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</si>
  <si>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</si>
  <si>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</si>
  <si>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</si>
  <si>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</si>
  <si>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</si>
  <si>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</si>
  <si>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</si>
  <si>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</si>
  <si>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5B617</t>
  </si>
  <si>
    <t>1B211</t>
  </si>
  <si>
    <t>1B212</t>
  </si>
  <si>
    <t>1B213</t>
  </si>
  <si>
    <t xml:space="preserve">  5A501  </t>
  </si>
  <si>
    <t xml:space="preserve"> 5A502</t>
  </si>
  <si>
    <t>5A503</t>
  </si>
  <si>
    <t xml:space="preserve"> 5A504 </t>
  </si>
  <si>
    <t xml:space="preserve">  5A505</t>
  </si>
  <si>
    <t xml:space="preserve"> 5A506 </t>
  </si>
  <si>
    <t>5A507</t>
  </si>
  <si>
    <t xml:space="preserve">5A508 </t>
  </si>
  <si>
    <t xml:space="preserve">  1B214</t>
  </si>
  <si>
    <t xml:space="preserve">1B215 </t>
  </si>
  <si>
    <t xml:space="preserve">  1B216 </t>
  </si>
  <si>
    <t xml:space="preserve">  1B217 </t>
  </si>
  <si>
    <t xml:space="preserve"> 1B213</t>
  </si>
  <si>
    <t>1b207</t>
  </si>
  <si>
    <t>1b208</t>
  </si>
  <si>
    <t>1b209</t>
  </si>
  <si>
    <t>1b210</t>
  </si>
  <si>
    <t>5b601</t>
  </si>
  <si>
    <t>5b602</t>
  </si>
  <si>
    <t>5b603</t>
  </si>
  <si>
    <t>5b604</t>
  </si>
  <si>
    <t>5b605</t>
  </si>
  <si>
    <t>5b606</t>
  </si>
  <si>
    <t>5b607</t>
  </si>
  <si>
    <t xml:space="preserve">物联网1911 </t>
  </si>
  <si>
    <t xml:space="preserve"> 5B618 </t>
  </si>
  <si>
    <t xml:space="preserve">  5b619 </t>
  </si>
  <si>
    <t xml:space="preserve">5B620 </t>
  </si>
  <si>
    <t xml:space="preserve">  5B621</t>
  </si>
  <si>
    <t xml:space="preserve"> 5B622</t>
  </si>
  <si>
    <t xml:space="preserve"> 5B624</t>
  </si>
  <si>
    <t xml:space="preserve">   5B625 </t>
  </si>
  <si>
    <t xml:space="preserve">  5B626</t>
  </si>
  <si>
    <t xml:space="preserve">5b630 </t>
  </si>
  <si>
    <t>5b632</t>
  </si>
  <si>
    <t xml:space="preserve"> 5B627</t>
  </si>
  <si>
    <t xml:space="preserve">  1B221</t>
  </si>
  <si>
    <t xml:space="preserve">1B222 </t>
  </si>
  <si>
    <t xml:space="preserve">物联网1913 </t>
  </si>
  <si>
    <t xml:space="preserve">  1B223</t>
  </si>
  <si>
    <t xml:space="preserve">  1B224 </t>
  </si>
  <si>
    <t xml:space="preserve">  1b225</t>
  </si>
  <si>
    <t xml:space="preserve">  5b629</t>
  </si>
  <si>
    <t xml:space="preserve"> 5b631 </t>
  </si>
  <si>
    <t>5B632</t>
  </si>
  <si>
    <t xml:space="preserve">5b628 </t>
  </si>
  <si>
    <t xml:space="preserve"> 5B517</t>
  </si>
  <si>
    <t xml:space="preserve"> 5B528 </t>
  </si>
  <si>
    <t xml:space="preserve"> 5B529</t>
  </si>
  <si>
    <t>5B530</t>
  </si>
  <si>
    <t xml:space="preserve"> 5B531</t>
  </si>
  <si>
    <t xml:space="preserve"> 5B532</t>
  </si>
  <si>
    <t xml:space="preserve"> 5B534</t>
  </si>
  <si>
    <t xml:space="preserve">5B536 </t>
  </si>
  <si>
    <t xml:space="preserve">5B634 </t>
  </si>
  <si>
    <t>5B636</t>
  </si>
  <si>
    <t>1B226</t>
  </si>
  <si>
    <t>1B228</t>
  </si>
  <si>
    <t xml:space="preserve"> 1B229</t>
  </si>
  <si>
    <t xml:space="preserve">  1B231 </t>
  </si>
  <si>
    <t xml:space="preserve">  5B519 </t>
  </si>
  <si>
    <t xml:space="preserve">  5B523 </t>
  </si>
  <si>
    <t xml:space="preserve">  5b527  </t>
  </si>
  <si>
    <t xml:space="preserve"> 5B520  </t>
  </si>
  <si>
    <t xml:space="preserve"> 5B521</t>
  </si>
  <si>
    <t xml:space="preserve"> 5B522 </t>
  </si>
  <si>
    <t xml:space="preserve"> 5B524</t>
  </si>
  <si>
    <t xml:space="preserve">1B230  </t>
  </si>
  <si>
    <t xml:space="preserve">5B518 </t>
  </si>
  <si>
    <t xml:space="preserve">5B525  </t>
  </si>
  <si>
    <t xml:space="preserve">5B526  </t>
  </si>
  <si>
    <t>1B232</t>
  </si>
  <si>
    <t>1B233</t>
  </si>
  <si>
    <t>1B234</t>
  </si>
  <si>
    <t>1B236</t>
  </si>
  <si>
    <t>1B237</t>
  </si>
  <si>
    <t>1B239</t>
  </si>
  <si>
    <t>5B512</t>
  </si>
  <si>
    <t>5B513</t>
  </si>
  <si>
    <t>5B514</t>
  </si>
  <si>
    <t>5B515</t>
  </si>
  <si>
    <t>5B516</t>
  </si>
  <si>
    <t>平均分没登记属于中等宿舍</t>
  </si>
  <si>
    <t>其它情况</t>
  </si>
  <si>
    <t>2#B-224</t>
  </si>
  <si>
    <t>7#A-201</t>
  </si>
  <si>
    <t>7#A-202</t>
  </si>
  <si>
    <t>7#A-203</t>
  </si>
  <si>
    <t>7#A-204</t>
  </si>
  <si>
    <t>7#A-205</t>
  </si>
  <si>
    <t>7#A-206</t>
  </si>
  <si>
    <t>7#A-207</t>
  </si>
  <si>
    <t>7#A-208</t>
  </si>
  <si>
    <t>7#A-209</t>
  </si>
  <si>
    <t>7#A-210</t>
  </si>
  <si>
    <t>7#A-211</t>
  </si>
  <si>
    <t>7#A-312</t>
  </si>
  <si>
    <t>7#A-313</t>
  </si>
  <si>
    <t>7#A-314</t>
  </si>
  <si>
    <t>7#A-315</t>
  </si>
  <si>
    <t>7#A-316</t>
  </si>
  <si>
    <t>7#A-317</t>
  </si>
  <si>
    <t>7#A-318</t>
  </si>
  <si>
    <t>7#A-319</t>
  </si>
  <si>
    <t>7#A-320</t>
  </si>
  <si>
    <t>7#A-321</t>
  </si>
  <si>
    <t>7#A-302</t>
  </si>
  <si>
    <t>7#A-303</t>
  </si>
  <si>
    <t>7#A-304</t>
  </si>
  <si>
    <t>7#A-305</t>
  </si>
  <si>
    <t>7#A-306</t>
  </si>
  <si>
    <t>7#A-307</t>
  </si>
  <si>
    <t>7#A-308</t>
  </si>
  <si>
    <t>7#A-309</t>
  </si>
  <si>
    <t>7#A-310</t>
  </si>
  <si>
    <t>7#A-311</t>
  </si>
  <si>
    <t>2#B-231</t>
  </si>
  <si>
    <t>7#A-217</t>
  </si>
  <si>
    <t>7#A-220</t>
  </si>
  <si>
    <t>7#A-221</t>
  </si>
  <si>
    <t>7#A-222</t>
  </si>
  <si>
    <t>7#A-408</t>
  </si>
  <si>
    <t>7#A-413</t>
  </si>
  <si>
    <t>7#A-223</t>
  </si>
  <si>
    <t>7#A-224</t>
  </si>
  <si>
    <t>7#A-322</t>
  </si>
  <si>
    <t>7#A-323</t>
  </si>
  <si>
    <t>7#A-324</t>
  </si>
  <si>
    <t>7#A-212</t>
  </si>
  <si>
    <t>7#A-213</t>
  </si>
  <si>
    <t>7#A-214</t>
  </si>
  <si>
    <t>7#A-215</t>
  </si>
  <si>
    <t>7#A-216</t>
  </si>
  <si>
    <t>7#A-218</t>
  </si>
  <si>
    <t>7#A-219</t>
  </si>
  <si>
    <t>7#B-524</t>
  </si>
  <si>
    <t>7#B-412</t>
  </si>
  <si>
    <t>7#A-508</t>
  </si>
  <si>
    <t>2#B-104</t>
  </si>
  <si>
    <t>4#B-101</t>
  </si>
  <si>
    <t>4#B-102</t>
  </si>
  <si>
    <t>4#B-103</t>
  </si>
  <si>
    <t>4#B-104</t>
  </si>
  <si>
    <t>4#B-107</t>
  </si>
  <si>
    <t>4#B-109</t>
  </si>
  <si>
    <t>4#B-110</t>
  </si>
  <si>
    <t>4#B-111</t>
  </si>
  <si>
    <t>4#B-112</t>
  </si>
  <si>
    <t>2#B-106</t>
  </si>
  <si>
    <t>4#B-115</t>
  </si>
  <si>
    <t>4#B-116</t>
  </si>
  <si>
    <t>4#B-117</t>
  </si>
  <si>
    <t>4#B-119</t>
  </si>
  <si>
    <t>4#B-120</t>
  </si>
  <si>
    <t>4#B-108</t>
  </si>
  <si>
    <t>4#B-113</t>
  </si>
  <si>
    <t>4#B-114</t>
  </si>
  <si>
    <t>4#B-118</t>
  </si>
  <si>
    <t>4#A-313</t>
  </si>
  <si>
    <t>4#A-608</t>
  </si>
  <si>
    <t>4#A-609</t>
  </si>
  <si>
    <t>4#B-212</t>
  </si>
  <si>
    <t>4#B-213</t>
  </si>
  <si>
    <t>4#B-214</t>
  </si>
  <si>
    <t>4#B-215</t>
  </si>
  <si>
    <t>4#B-216</t>
  </si>
  <si>
    <t>4#B-217</t>
  </si>
  <si>
    <t>4#B-218</t>
  </si>
  <si>
    <t>4#B-219</t>
  </si>
  <si>
    <t>4#B-220</t>
  </si>
  <si>
    <t>4#B-238</t>
  </si>
  <si>
    <t>4#B-221</t>
  </si>
  <si>
    <t>2#B-108</t>
  </si>
  <si>
    <t>2#B-109</t>
  </si>
  <si>
    <t>4#A-604</t>
  </si>
  <si>
    <t>4#A-305</t>
  </si>
  <si>
    <t>4#B-223</t>
  </si>
  <si>
    <t>4#B-224</t>
  </si>
  <si>
    <t>4#B-225</t>
  </si>
  <si>
    <t>4#B-226</t>
  </si>
  <si>
    <t>4#B-227</t>
  </si>
  <si>
    <t>4#B-228</t>
  </si>
  <si>
    <t>4#B-229</t>
  </si>
  <si>
    <t>4#B-230</t>
  </si>
  <si>
    <t>4#A-310</t>
  </si>
  <si>
    <t>4#B-231</t>
  </si>
  <si>
    <t>4#B-232</t>
  </si>
  <si>
    <t>4#B-233</t>
  </si>
  <si>
    <t>4#B-234</t>
  </si>
  <si>
    <t>4#B-235</t>
  </si>
  <si>
    <t>4#B-236</t>
  </si>
  <si>
    <t>4#B-237</t>
  </si>
  <si>
    <t>4#B-241</t>
  </si>
  <si>
    <t>4#B-239</t>
  </si>
  <si>
    <t>4#A-603</t>
  </si>
  <si>
    <t>4#B-301</t>
  </si>
  <si>
    <t>4#B-302</t>
  </si>
  <si>
    <t>4#B-303</t>
  </si>
  <si>
    <t>4#B-304</t>
  </si>
  <si>
    <t>4#B-305</t>
  </si>
  <si>
    <t>4#B-306</t>
  </si>
  <si>
    <t>理化1811</t>
  </si>
  <si>
    <t>2#B-112</t>
  </si>
  <si>
    <t>2#B-113</t>
  </si>
  <si>
    <t>4#A-513</t>
  </si>
  <si>
    <t>4#B-329</t>
  </si>
  <si>
    <t>4#B-312</t>
  </si>
  <si>
    <t>4#B-313</t>
  </si>
  <si>
    <t>4#B-314</t>
  </si>
  <si>
    <t>4#B-315</t>
  </si>
  <si>
    <t>4#B-316</t>
  </si>
  <si>
    <t>4#B-317</t>
  </si>
  <si>
    <t>4#B-318</t>
  </si>
  <si>
    <t>4#B-319</t>
  </si>
  <si>
    <t>4#B-320</t>
  </si>
  <si>
    <t>4#A-606</t>
  </si>
  <si>
    <t>4#A-312</t>
  </si>
  <si>
    <t>4#B-131</t>
  </si>
  <si>
    <t>4#B-132</t>
  </si>
  <si>
    <t>4#B-133</t>
  </si>
  <si>
    <t>4#B-134</t>
  </si>
  <si>
    <t>4#B-135</t>
  </si>
  <si>
    <t>4#B-137</t>
  </si>
  <si>
    <t>4#B-324</t>
  </si>
  <si>
    <t>4#B-139</t>
  </si>
  <si>
    <t>2#B-114</t>
  </si>
  <si>
    <t>4#A-524</t>
  </si>
  <si>
    <t>4#A-601</t>
  </si>
  <si>
    <t>4#A-602</t>
  </si>
  <si>
    <t>4#A-613</t>
  </si>
  <si>
    <t>4#A-614</t>
  </si>
  <si>
    <t>4#A-615</t>
  </si>
  <si>
    <t>4#A-621</t>
  </si>
  <si>
    <t>4#A-301</t>
  </si>
  <si>
    <t>4#A-302</t>
  </si>
  <si>
    <t>4#A-303</t>
  </si>
  <si>
    <t>4#A-610</t>
  </si>
  <si>
    <t>4#A-612</t>
  </si>
  <si>
    <t>4#B-321</t>
  </si>
  <si>
    <t>4#B-322</t>
  </si>
  <si>
    <t>4#B-323</t>
  </si>
  <si>
    <t>4#B-325</t>
  </si>
  <si>
    <t>4#A-616</t>
  </si>
  <si>
    <t>4#A-617</t>
  </si>
  <si>
    <t>4#A-618</t>
  </si>
  <si>
    <t>4#A-619</t>
  </si>
  <si>
    <t>4#A-620</t>
  </si>
  <si>
    <t>4#A-622</t>
  </si>
  <si>
    <t>软件1811</t>
  </si>
  <si>
    <t>6#B-216</t>
  </si>
  <si>
    <t>7#a-407</t>
  </si>
  <si>
    <t>6#B-217</t>
  </si>
  <si>
    <t>6#B-218</t>
  </si>
  <si>
    <t>6#B-219</t>
  </si>
  <si>
    <t>7#A-503</t>
  </si>
  <si>
    <t>6#B-220</t>
  </si>
  <si>
    <t>6#B-221</t>
  </si>
  <si>
    <t>6#B-222</t>
  </si>
  <si>
    <t>6#B-223</t>
  </si>
  <si>
    <t>6#B-224</t>
  </si>
  <si>
    <t>6#B-225</t>
  </si>
  <si>
    <t>8#B-434</t>
  </si>
  <si>
    <t>软件1813</t>
  </si>
  <si>
    <t>2#B-122</t>
  </si>
  <si>
    <t>2#B-123</t>
  </si>
  <si>
    <t>2#B-124</t>
  </si>
  <si>
    <t>2#B-125</t>
  </si>
  <si>
    <t>2#B-126</t>
  </si>
  <si>
    <t>7#A-409</t>
  </si>
  <si>
    <t>7#A-509</t>
  </si>
  <si>
    <t>7#A-510</t>
  </si>
  <si>
    <t>7#A-511</t>
  </si>
  <si>
    <t>2#B-303</t>
  </si>
  <si>
    <t>2#B-309</t>
  </si>
  <si>
    <t>7#A-101</t>
  </si>
  <si>
    <t>7#A-102</t>
  </si>
  <si>
    <t>7#A-103</t>
  </si>
  <si>
    <t>7#A-107</t>
  </si>
  <si>
    <t>7#A-108</t>
  </si>
  <si>
    <t>7#A-109</t>
  </si>
  <si>
    <t>7#A-110</t>
  </si>
  <si>
    <t>7#A-111</t>
  </si>
  <si>
    <t>7#A-113</t>
  </si>
  <si>
    <t>7#A-114</t>
  </si>
  <si>
    <t>5B-102</t>
  </si>
  <si>
    <t>2#B-310</t>
  </si>
  <si>
    <t>7#A-301</t>
  </si>
  <si>
    <t>7#A-504</t>
  </si>
  <si>
    <t>7#A-507</t>
  </si>
  <si>
    <t>2#B-301</t>
  </si>
  <si>
    <t>2#B-302</t>
  </si>
  <si>
    <t>6#B-212</t>
  </si>
  <si>
    <t>7#A-115</t>
  </si>
  <si>
    <t>7#A-116</t>
  </si>
  <si>
    <t>7#A-407</t>
  </si>
  <si>
    <t>7#A-117</t>
  </si>
  <si>
    <t>7#A-118</t>
  </si>
  <si>
    <t>7#A-119</t>
  </si>
  <si>
    <t>7#A-120</t>
  </si>
  <si>
    <t>7#A-121</t>
  </si>
  <si>
    <t>7#A-122</t>
  </si>
  <si>
    <t>7#A-123</t>
  </si>
  <si>
    <t>7#A-124</t>
  </si>
  <si>
    <t>2#B-127</t>
  </si>
  <si>
    <t>2#B-129</t>
  </si>
  <si>
    <t>2#B-130</t>
  </si>
  <si>
    <t>2#B-132</t>
  </si>
  <si>
    <t>2#B-133</t>
  </si>
  <si>
    <t>2#B-134</t>
  </si>
  <si>
    <t>2#B-135</t>
  </si>
  <si>
    <t>6#B-139</t>
  </si>
  <si>
    <t>6#B-213</t>
  </si>
  <si>
    <t>6#B-214</t>
  </si>
  <si>
    <t>6#B-215</t>
  </si>
  <si>
    <t>2#B-107</t>
  </si>
  <si>
    <t>4#B-121</t>
  </si>
  <si>
    <t>4#B-122</t>
  </si>
  <si>
    <t>4#B-123</t>
  </si>
  <si>
    <t>4#B-124</t>
  </si>
  <si>
    <t>4#B-125</t>
  </si>
  <si>
    <t>4#B-126</t>
  </si>
  <si>
    <t>4#B-127</t>
  </si>
  <si>
    <t>4#B-128</t>
  </si>
  <si>
    <t>4#B-129</t>
  </si>
  <si>
    <t>4#B-130</t>
  </si>
  <si>
    <t>4#B-202</t>
  </si>
  <si>
    <t>4#B-203</t>
  </si>
  <si>
    <t>4#B-204</t>
  </si>
  <si>
    <t>4#B-205</t>
  </si>
  <si>
    <t>4#B-206</t>
  </si>
  <si>
    <t>4#B-207</t>
  </si>
  <si>
    <t>4#B-208</t>
  </si>
  <si>
    <t>4#B-209</t>
  </si>
  <si>
    <t>4#B-210</t>
  </si>
  <si>
    <t>4#B-211</t>
  </si>
  <si>
    <t>4#B-311</t>
  </si>
  <si>
    <t>4#B-222</t>
  </si>
  <si>
    <t>1#A-513</t>
  </si>
  <si>
    <t>7#B-214</t>
  </si>
  <si>
    <t>7#B-404</t>
  </si>
  <si>
    <t>7#B-405</t>
  </si>
  <si>
    <t>7#B-406</t>
  </si>
  <si>
    <t>7#B-407</t>
  </si>
  <si>
    <t>7#B-408</t>
  </si>
  <si>
    <t>7#B-409</t>
  </si>
  <si>
    <t>7#B-410</t>
  </si>
  <si>
    <t>7#B-411</t>
  </si>
  <si>
    <t>抽烟/卫生较差</t>
  </si>
  <si>
    <t>7#B-413</t>
  </si>
  <si>
    <t>7#B-414</t>
  </si>
  <si>
    <t>7#A-505</t>
  </si>
  <si>
    <t>7#A-506</t>
  </si>
  <si>
    <t>7#B-415</t>
  </si>
  <si>
    <t>7#B-416</t>
  </si>
  <si>
    <t>7#B-417</t>
  </si>
  <si>
    <t>7#B-418</t>
  </si>
  <si>
    <t>7#B-419</t>
  </si>
  <si>
    <t>7#B-420</t>
  </si>
  <si>
    <t>7#B-421</t>
  </si>
  <si>
    <t>7#B-422</t>
  </si>
  <si>
    <t>7#B-423</t>
  </si>
  <si>
    <t>7#B-424</t>
  </si>
  <si>
    <t>7#B-425</t>
  </si>
  <si>
    <t>7#B-426</t>
  </si>
  <si>
    <t>7#B-427</t>
  </si>
  <si>
    <t>7#B-428</t>
  </si>
  <si>
    <t>7#B-429</t>
  </si>
  <si>
    <t>7#B-430</t>
  </si>
  <si>
    <t>7#B-431</t>
  </si>
  <si>
    <t>7#B-432</t>
  </si>
  <si>
    <t>7#B-433</t>
  </si>
  <si>
    <t>2#B-325</t>
  </si>
  <si>
    <t>6#B-601</t>
  </si>
  <si>
    <t>6#B-602</t>
  </si>
  <si>
    <t>6#B-603</t>
  </si>
  <si>
    <t>6#B-604</t>
  </si>
  <si>
    <t>6#B-606</t>
  </si>
  <si>
    <t>6#B-611</t>
  </si>
  <si>
    <t>2#B-308</t>
  </si>
  <si>
    <t>2#B-327</t>
  </si>
  <si>
    <t>2#B-328</t>
  </si>
  <si>
    <t>6#B-605</t>
  </si>
  <si>
    <t>6#B-610</t>
  </si>
  <si>
    <t>6#B-618</t>
  </si>
  <si>
    <t>6#B-619</t>
  </si>
  <si>
    <t>6#B-620</t>
  </si>
  <si>
    <t>6#B-621</t>
  </si>
  <si>
    <t>6#B-622</t>
  </si>
  <si>
    <t>6#B-623</t>
  </si>
  <si>
    <t>6#B-607</t>
  </si>
  <si>
    <t>6#B-608</t>
  </si>
  <si>
    <t>6#B-609</t>
  </si>
  <si>
    <t>6#B-616</t>
  </si>
  <si>
    <t>6#b-615</t>
  </si>
  <si>
    <t>6#B-612</t>
  </si>
  <si>
    <t>6#B-613</t>
  </si>
  <si>
    <t>6#B-617</t>
  </si>
  <si>
    <t>6#B-614</t>
  </si>
  <si>
    <t>6#B-522</t>
  </si>
  <si>
    <t>6#B-421</t>
  </si>
  <si>
    <t>6#B-532</t>
  </si>
  <si>
    <t>6#B-533</t>
  </si>
  <si>
    <t>6#B-534</t>
  </si>
  <si>
    <t>6#B-535</t>
  </si>
  <si>
    <t>6#B-536</t>
  </si>
  <si>
    <t>6#B-537</t>
  </si>
  <si>
    <t>6#B-538</t>
  </si>
  <si>
    <t>6#B-539</t>
  </si>
  <si>
    <t>6#B-541</t>
  </si>
  <si>
    <t>6#B-543</t>
  </si>
  <si>
    <t>2#B-329</t>
  </si>
  <si>
    <t>2#B-330</t>
  </si>
  <si>
    <t>2#B-336</t>
  </si>
  <si>
    <t>2#B-344</t>
  </si>
  <si>
    <t>6#B-430</t>
  </si>
  <si>
    <t>6#B-431</t>
  </si>
  <si>
    <t>6#B-432</t>
  </si>
  <si>
    <t>6#B-433</t>
  </si>
  <si>
    <t>6#B-435</t>
  </si>
  <si>
    <t>6#B-436</t>
  </si>
  <si>
    <t>6#B-437</t>
  </si>
  <si>
    <t>6#B-438</t>
  </si>
  <si>
    <t>6#B-439</t>
  </si>
  <si>
    <t>2#B-128</t>
  </si>
  <si>
    <t>6#B-419</t>
  </si>
  <si>
    <t>6#B-420</t>
  </si>
  <si>
    <t>6#B-422</t>
  </si>
  <si>
    <t>6#B-423</t>
  </si>
  <si>
    <t>6#B-424</t>
  </si>
  <si>
    <t>6#B-425</t>
  </si>
  <si>
    <t>6#B-426</t>
  </si>
  <si>
    <t>6#B-427</t>
  </si>
  <si>
    <t>6#B-428</t>
  </si>
  <si>
    <t>6#B-429</t>
  </si>
  <si>
    <t>机电1731</t>
  </si>
  <si>
    <t>理化1711</t>
  </si>
  <si>
    <t>2#B-304</t>
  </si>
  <si>
    <t>2#B-305</t>
  </si>
  <si>
    <t>2#B-306</t>
  </si>
  <si>
    <t>6#B-624</t>
  </si>
  <si>
    <t>6#B-625</t>
  </si>
  <si>
    <t>6#B-626</t>
  </si>
  <si>
    <t>6#B-627</t>
  </si>
  <si>
    <t>6#B-628</t>
  </si>
  <si>
    <t>6#B-629</t>
  </si>
  <si>
    <t>6#B-630</t>
  </si>
  <si>
    <t>6#B-631</t>
  </si>
  <si>
    <t>6#B-501</t>
  </si>
  <si>
    <t>6#B-502</t>
  </si>
  <si>
    <t>6#B-527</t>
  </si>
  <si>
    <t>6#B-503</t>
  </si>
  <si>
    <t>6#B-504</t>
  </si>
  <si>
    <t>6#B-505</t>
  </si>
  <si>
    <t>6#B-506</t>
  </si>
  <si>
    <t>6#B-507</t>
  </si>
  <si>
    <t>6#B-508</t>
  </si>
  <si>
    <t>6#B-509</t>
  </si>
  <si>
    <t>6#B-519</t>
  </si>
  <si>
    <t>2#B-331</t>
  </si>
  <si>
    <t>6#B-523</t>
  </si>
  <si>
    <t>6#B-524</t>
  </si>
  <si>
    <t>6#B-525</t>
  </si>
  <si>
    <t>6#B-526</t>
  </si>
  <si>
    <t>6#B-528</t>
  </si>
  <si>
    <t>6#B-529</t>
  </si>
  <si>
    <t>6#B-530</t>
  </si>
  <si>
    <t>6#B-531</t>
  </si>
  <si>
    <t>6#B-301</t>
  </si>
  <si>
    <t>6#B-510</t>
  </si>
  <si>
    <t>6#B-511</t>
  </si>
  <si>
    <t>6#B-512</t>
  </si>
  <si>
    <t>6#B-513</t>
  </si>
  <si>
    <t>6#B-514</t>
  </si>
  <si>
    <t>6#B-515</t>
  </si>
  <si>
    <t>6#B-516</t>
  </si>
  <si>
    <t>6#B-517</t>
  </si>
  <si>
    <t>6#B-520</t>
  </si>
  <si>
    <t>6#B-521</t>
  </si>
  <si>
    <t>6#B-308</t>
  </si>
  <si>
    <t>6#B-518</t>
  </si>
  <si>
    <t>软件1711</t>
  </si>
  <si>
    <t>1#A-504</t>
  </si>
  <si>
    <t>1#A-505</t>
  </si>
  <si>
    <t>1#A-525</t>
  </si>
  <si>
    <t>6#B-403</t>
  </si>
  <si>
    <t>7#B-308</t>
  </si>
  <si>
    <t>7#B-622</t>
  </si>
  <si>
    <t>7#B-623</t>
  </si>
  <si>
    <t>7#B-624</t>
  </si>
  <si>
    <t>7#B-625</t>
  </si>
  <si>
    <t>7#B-626</t>
  </si>
  <si>
    <t>7#B-627</t>
  </si>
  <si>
    <t>7#B-628</t>
  </si>
  <si>
    <t>7#B-629</t>
  </si>
  <si>
    <t>7#B-630</t>
  </si>
  <si>
    <t>7#B-631</t>
  </si>
  <si>
    <t>软件1713</t>
  </si>
  <si>
    <t>1#A-515</t>
  </si>
  <si>
    <t>1#A-516</t>
  </si>
  <si>
    <t>1#A-517</t>
  </si>
  <si>
    <t>1#A-518</t>
  </si>
  <si>
    <t>1#A-519</t>
  </si>
  <si>
    <t>1#A-524</t>
  </si>
  <si>
    <t>7#B-632</t>
  </si>
  <si>
    <t>7#B-633</t>
  </si>
  <si>
    <t>7#B-634</t>
  </si>
  <si>
    <t>7#B-635</t>
  </si>
  <si>
    <t>7#B-637</t>
  </si>
  <si>
    <t>1#A-520</t>
  </si>
  <si>
    <t>7#B-529</t>
  </si>
  <si>
    <t>7#B-530</t>
  </si>
  <si>
    <t>7#B-531</t>
  </si>
  <si>
    <t>7#B-532</t>
  </si>
  <si>
    <t>7#B-533</t>
  </si>
  <si>
    <t>7#B-534</t>
  </si>
  <si>
    <t>7#B-535</t>
  </si>
  <si>
    <t>7#B-537</t>
  </si>
  <si>
    <t>7#B-539</t>
  </si>
  <si>
    <t>7#B-612</t>
  </si>
  <si>
    <t>7#B-617</t>
  </si>
  <si>
    <t>7#B-639</t>
  </si>
  <si>
    <t>1#A-506</t>
  </si>
  <si>
    <t>1#A-521</t>
  </si>
  <si>
    <t>1#A-522</t>
  </si>
  <si>
    <t>1#A-523</t>
  </si>
  <si>
    <t>7#B-521</t>
  </si>
  <si>
    <t>7#B-522</t>
  </si>
  <si>
    <t>7#B-523</t>
  </si>
  <si>
    <t>7#B-525</t>
  </si>
  <si>
    <t>7#B-526</t>
  </si>
  <si>
    <t>使用违章电器</t>
  </si>
  <si>
    <t>7#B-527</t>
  </si>
  <si>
    <t>7#B-528</t>
  </si>
  <si>
    <t>1#A-221</t>
  </si>
  <si>
    <t>1#A-222</t>
  </si>
  <si>
    <t>1#A-223</t>
  </si>
  <si>
    <t>1#A-526</t>
  </si>
  <si>
    <t>1#A-527</t>
  </si>
  <si>
    <t>1#A-528</t>
  </si>
  <si>
    <t>7#B-515</t>
  </si>
  <si>
    <t>7#B-516</t>
  </si>
  <si>
    <t>7#B-517</t>
  </si>
  <si>
    <t>7#B-518</t>
  </si>
  <si>
    <t>7#B-519</t>
  </si>
  <si>
    <t>7#B-520</t>
  </si>
  <si>
    <t>1#A-224</t>
  </si>
  <si>
    <t>7#B-505</t>
  </si>
  <si>
    <t>7#B-506</t>
  </si>
  <si>
    <t>7#B-507</t>
  </si>
  <si>
    <t>7#B-508</t>
  </si>
  <si>
    <t>7#B-509</t>
  </si>
  <si>
    <t>7#B-510</t>
  </si>
  <si>
    <t>7#B-511</t>
  </si>
  <si>
    <t>7#B-512</t>
  </si>
  <si>
    <t>7#B-513</t>
  </si>
  <si>
    <t>7#B-514</t>
  </si>
  <si>
    <t>2#B-120</t>
  </si>
  <si>
    <t>2#B-121</t>
  </si>
  <si>
    <t>6#B-632</t>
  </si>
  <si>
    <t>私拉电源</t>
  </si>
  <si>
    <t>6#B-633</t>
  </si>
  <si>
    <t>6#B-637</t>
  </si>
  <si>
    <t>6#B-634</t>
  </si>
  <si>
    <t>6#B-635</t>
  </si>
  <si>
    <t>6#B-636</t>
  </si>
  <si>
    <t>6#B-638</t>
  </si>
  <si>
    <t>6#B-639</t>
  </si>
  <si>
    <t>6#B-641</t>
  </si>
  <si>
    <t>6#B-643</t>
  </si>
  <si>
    <r>
      <rPr>
        <sz val="12"/>
        <rFont val="等线"/>
        <family val="0"/>
      </rPr>
      <t>学号</t>
    </r>
  </si>
  <si>
    <t>床位号</t>
  </si>
  <si>
    <t>违纪类别</t>
  </si>
  <si>
    <t>发生日期</t>
  </si>
  <si>
    <t>邵洪涛</t>
  </si>
  <si>
    <t>电气自动化1711</t>
  </si>
  <si>
    <t>吴杰</t>
  </si>
  <si>
    <t>雷景隆</t>
  </si>
  <si>
    <t>电气自动化1721</t>
  </si>
  <si>
    <t>汪聪</t>
  </si>
  <si>
    <t>成善勇</t>
  </si>
  <si>
    <t>杨玉康</t>
  </si>
  <si>
    <t>陈官</t>
  </si>
  <si>
    <t>高奇</t>
  </si>
  <si>
    <t>常浩</t>
  </si>
  <si>
    <t>倪军</t>
  </si>
  <si>
    <t>化工装备1711</t>
  </si>
  <si>
    <t>王黎</t>
  </si>
  <si>
    <t>邵正富</t>
  </si>
  <si>
    <t>违章使用电器</t>
  </si>
  <si>
    <t>庒伟亲</t>
  </si>
  <si>
    <t>李伟</t>
  </si>
  <si>
    <t>单加明</t>
  </si>
  <si>
    <t>100.00</t>
  </si>
  <si>
    <t>70.00</t>
  </si>
  <si>
    <t>学号</t>
  </si>
  <si>
    <t>王宝康</t>
  </si>
  <si>
    <t>周梓煜</t>
  </si>
  <si>
    <t xml:space="preserve"> 宋成鹏</t>
  </si>
  <si>
    <t>胡杰</t>
  </si>
  <si>
    <t>李文康</t>
  </si>
  <si>
    <t>浦万华</t>
  </si>
  <si>
    <t>龚嘉伟</t>
  </si>
  <si>
    <t>智造学院第十三周材料上交情况</t>
  </si>
  <si>
    <t>青年大学习
（扣分）</t>
  </si>
  <si>
    <t>详情</t>
  </si>
  <si>
    <t>青年大学习
（得分）</t>
  </si>
  <si>
    <t>三会一课
（扣分）</t>
  </si>
  <si>
    <t>三会一课
（得分）</t>
  </si>
  <si>
    <t>六位团员未上交纸质稿</t>
  </si>
  <si>
    <t>全班未上交包括电子稿</t>
  </si>
  <si>
    <t>三位团员未上交纸质稿</t>
  </si>
  <si>
    <t>二位团员未上交纸质稿</t>
  </si>
  <si>
    <t>四位团员未上交纸质稿</t>
  </si>
  <si>
    <t>少一份学习名单</t>
  </si>
  <si>
    <t>一位团员未上交纸质稿</t>
  </si>
  <si>
    <t>十八位团员未上交纸质稿
不配合组织部干事上交未写团员名单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</si>
</sst>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_ "/>
    <numFmt numFmtId="180" formatCode="m/d"/>
    <numFmt numFmtId="181" formatCode="0.0_ "/>
    <numFmt numFmtId="182" formatCode="0.0"/>
  </numFmts>
  <fonts count="81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SimSun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2"/>
      <name val="Segoe UI"/>
      <family val="2"/>
    </font>
    <font>
      <sz val="9"/>
      <name val="宋体"/>
      <family val="0"/>
    </font>
    <font>
      <sz val="9"/>
      <name val="Segoe UI"/>
      <family val="2"/>
    </font>
    <font>
      <sz val="10"/>
      <name val="Segoe UI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.5"/>
      <color indexed="8"/>
      <name val="宋体"/>
      <family val="0"/>
    </font>
    <font>
      <sz val="36"/>
      <name val="宋体"/>
      <family val="0"/>
    </font>
    <font>
      <sz val="14"/>
      <color indexed="16"/>
      <name val="宋体"/>
      <family val="0"/>
    </font>
    <font>
      <b/>
      <sz val="16"/>
      <color indexed="8"/>
      <name val="SimSun"/>
      <family val="0"/>
    </font>
    <font>
      <b/>
      <sz val="12"/>
      <color indexed="8"/>
      <name val="SimSun"/>
      <family val="0"/>
    </font>
    <font>
      <b/>
      <sz val="12"/>
      <color indexed="10"/>
      <name val="SimSun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等线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SimSun"/>
      <family val="0"/>
    </font>
    <font>
      <b/>
      <sz val="11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.5"/>
      <color theme="1"/>
      <name val="Calibri"/>
      <family val="0"/>
    </font>
    <font>
      <sz val="14"/>
      <name val="Calibri"/>
      <family val="0"/>
    </font>
    <font>
      <sz val="36"/>
      <name val="Calibri"/>
      <family val="0"/>
    </font>
    <font>
      <sz val="11"/>
      <name val="Calibri"/>
      <family val="0"/>
    </font>
    <font>
      <sz val="14"/>
      <color rgb="FF000000"/>
      <name val="宋体"/>
      <family val="0"/>
    </font>
    <font>
      <sz val="14"/>
      <color rgb="FF9C0006"/>
      <name val="Calibri"/>
      <family val="0"/>
    </font>
    <font>
      <b/>
      <sz val="16"/>
      <color theme="1"/>
      <name val="SimSun"/>
      <family val="0"/>
    </font>
    <font>
      <b/>
      <sz val="12"/>
      <color theme="1"/>
      <name val="SimSun"/>
      <family val="0"/>
    </font>
    <font>
      <sz val="12"/>
      <color theme="1"/>
      <name val="Calibri"/>
      <family val="0"/>
    </font>
    <font>
      <b/>
      <sz val="12"/>
      <color rgb="FFFF0000"/>
      <name val="SimSun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ED3D3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6" tint="0.79988998174667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DFDFE0"/>
      </left>
      <right style="medium">
        <color rgb="FFDFDFE0"/>
      </right>
      <top style="medium">
        <color rgb="FFDFDFE0"/>
      </top>
      <bottom style="medium">
        <color rgb="FFDFDFE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 diagonalDown="1">
      <left style="thin"/>
      <right style="thin"/>
      <top style="thin"/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9" borderId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10" borderId="0" applyNumberFormat="0" applyBorder="0" applyAlignment="0" applyProtection="0"/>
    <xf numFmtId="0" fontId="49" fillId="0" borderId="4" applyNumberFormat="0" applyFill="0" applyAlignment="0" applyProtection="0"/>
    <xf numFmtId="0" fontId="45" fillId="11" borderId="0" applyNumberFormat="0" applyBorder="0" applyAlignment="0" applyProtection="0"/>
    <xf numFmtId="0" fontId="55" fillId="12" borderId="5" applyNumberFormat="0" applyAlignment="0" applyProtection="0"/>
    <xf numFmtId="0" fontId="56" fillId="12" borderId="1" applyNumberFormat="0" applyAlignment="0" applyProtection="0"/>
    <xf numFmtId="0" fontId="57" fillId="13" borderId="6" applyNumberFormat="0" applyAlignment="0" applyProtection="0"/>
    <xf numFmtId="0" fontId="42" fillId="14" borderId="0" applyNumberFormat="0" applyBorder="0" applyAlignment="0" applyProtection="0"/>
    <xf numFmtId="0" fontId="45" fillId="15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42" fillId="18" borderId="0" applyNumberFormat="0" applyBorder="0" applyAlignment="0" applyProtection="0"/>
    <xf numFmtId="0" fontId="45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0" applyNumberFormat="0" applyBorder="0" applyAlignment="0" applyProtection="0"/>
    <xf numFmtId="0" fontId="4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  <xf numFmtId="0" fontId="13" fillId="9" borderId="0">
      <alignment/>
      <protection locked="0"/>
    </xf>
    <xf numFmtId="0" fontId="42" fillId="0" borderId="0">
      <alignment vertical="center"/>
      <protection/>
    </xf>
  </cellStyleXfs>
  <cellXfs count="1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176" fontId="62" fillId="0" borderId="9" xfId="0" applyNumberFormat="1" applyFont="1" applyBorder="1" applyAlignment="1">
      <alignment horizontal="center" vertical="center"/>
    </xf>
    <xf numFmtId="49" fontId="63" fillId="34" borderId="10" xfId="0" applyNumberFormat="1" applyFont="1" applyFill="1" applyBorder="1" applyAlignment="1" applyProtection="1">
      <alignment horizontal="center" vertical="center"/>
      <protection locked="0"/>
    </xf>
    <xf numFmtId="177" fontId="63" fillId="34" borderId="10" xfId="0" applyNumberFormat="1" applyFont="1" applyFill="1" applyBorder="1" applyAlignment="1" applyProtection="1">
      <alignment horizontal="center" vertical="center"/>
      <protection locked="0"/>
    </xf>
    <xf numFmtId="178" fontId="6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/>
    </xf>
    <xf numFmtId="178" fontId="3" fillId="35" borderId="10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/>
    </xf>
    <xf numFmtId="178" fontId="63" fillId="36" borderId="10" xfId="0" applyNumberFormat="1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/>
    </xf>
    <xf numFmtId="178" fontId="64" fillId="36" borderId="1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66" fillId="21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7" fillId="23" borderId="9" xfId="0" applyFont="1" applyFill="1" applyBorder="1" applyAlignment="1">
      <alignment horizontal="center" vertical="center"/>
    </xf>
    <xf numFmtId="0" fontId="66" fillId="32" borderId="9" xfId="0" applyFont="1" applyFill="1" applyBorder="1" applyAlignment="1">
      <alignment horizontal="center"/>
    </xf>
    <xf numFmtId="0" fontId="67" fillId="32" borderId="9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 vertical="center"/>
    </xf>
    <xf numFmtId="178" fontId="63" fillId="36" borderId="10" xfId="0" applyNumberFormat="1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178" fontId="64" fillId="36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62" fillId="0" borderId="9" xfId="0" applyNumberFormat="1" applyFont="1" applyBorder="1" applyAlignment="1">
      <alignment horizontal="center" vertical="center"/>
    </xf>
    <xf numFmtId="177" fontId="3" fillId="35" borderId="10" xfId="0" applyNumberFormat="1" applyFont="1" applyFill="1" applyBorder="1" applyAlignment="1">
      <alignment horizontal="center" vertical="center"/>
    </xf>
    <xf numFmtId="177" fontId="63" fillId="36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 vertical="center"/>
    </xf>
    <xf numFmtId="176" fontId="62" fillId="0" borderId="0" xfId="0" applyNumberFormat="1" applyFont="1" applyAlignment="1">
      <alignment horizontal="center" vertical="center"/>
    </xf>
    <xf numFmtId="176" fontId="63" fillId="34" borderId="10" xfId="0" applyNumberFormat="1" applyFont="1" applyFill="1" applyBorder="1" applyAlignment="1" applyProtection="1">
      <alignment horizontal="center" vertical="center"/>
      <protection locked="0"/>
    </xf>
    <xf numFmtId="176" fontId="3" fillId="35" borderId="10" xfId="0" applyNumberFormat="1" applyFont="1" applyFill="1" applyBorder="1" applyAlignment="1">
      <alignment horizontal="center" vertical="center"/>
    </xf>
    <xf numFmtId="176" fontId="63" fillId="36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6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0" fontId="12" fillId="0" borderId="0" xfId="0" applyNumberFormat="1" applyFont="1" applyAlignment="1">
      <alignment vertical="center"/>
    </xf>
    <xf numFmtId="0" fontId="11" fillId="37" borderId="11" xfId="0" applyFont="1" applyFill="1" applyBorder="1" applyAlignment="1">
      <alignment vertical="center" wrapText="1"/>
    </xf>
    <xf numFmtId="0" fontId="10" fillId="38" borderId="11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180" fontId="12" fillId="0" borderId="0" xfId="25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80" fontId="10" fillId="0" borderId="0" xfId="0" applyNumberFormat="1" applyFont="1" applyAlignment="1">
      <alignment horizontal="left" vertical="center"/>
    </xf>
    <xf numFmtId="180" fontId="10" fillId="0" borderId="0" xfId="0" applyNumberFormat="1" applyFont="1" applyAlignment="1">
      <alignment horizontal="center" vertical="center"/>
    </xf>
    <xf numFmtId="49" fontId="63" fillId="39" borderId="10" xfId="0" applyNumberFormat="1" applyFont="1" applyFill="1" applyBorder="1" applyAlignment="1" applyProtection="1">
      <alignment horizontal="center" vertical="center"/>
      <protection locked="0"/>
    </xf>
    <xf numFmtId="177" fontId="63" fillId="39" borderId="10" xfId="0" applyNumberFormat="1" applyFont="1" applyFill="1" applyBorder="1" applyAlignment="1" applyProtection="1">
      <alignment horizontal="center" vertical="center"/>
      <protection locked="0"/>
    </xf>
    <xf numFmtId="0" fontId="63" fillId="40" borderId="10" xfId="0" applyFont="1" applyFill="1" applyBorder="1" applyAlignment="1">
      <alignment horizontal="center"/>
    </xf>
    <xf numFmtId="177" fontId="63" fillId="40" borderId="10" xfId="0" applyNumberFormat="1" applyFont="1" applyFill="1" applyBorder="1" applyAlignment="1">
      <alignment horizontal="center"/>
    </xf>
    <xf numFmtId="0" fontId="64" fillId="40" borderId="10" xfId="0" applyFont="1" applyFill="1" applyBorder="1" applyAlignment="1">
      <alignment horizontal="center"/>
    </xf>
    <xf numFmtId="0" fontId="69" fillId="0" borderId="0" xfId="0" applyFont="1" applyAlignment="1">
      <alignment horizontal="center" vertical="center"/>
    </xf>
    <xf numFmtId="178" fontId="69" fillId="0" borderId="0" xfId="0" applyNumberFormat="1" applyFont="1" applyAlignment="1">
      <alignment horizontal="center" vertical="center"/>
    </xf>
    <xf numFmtId="10" fontId="69" fillId="0" borderId="0" xfId="0" applyNumberFormat="1" applyFont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178" fontId="69" fillId="0" borderId="9" xfId="0" applyNumberFormat="1" applyFont="1" applyBorder="1" applyAlignment="1">
      <alignment horizontal="center" vertical="center"/>
    </xf>
    <xf numFmtId="10" fontId="69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8" fontId="70" fillId="0" borderId="9" xfId="0" applyNumberFormat="1" applyFont="1" applyBorder="1" applyAlignment="1">
      <alignment horizontal="center" vertical="center"/>
    </xf>
    <xf numFmtId="178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6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50" fillId="0" borderId="9" xfId="0" applyNumberFormat="1" applyFont="1" applyBorder="1" applyAlignment="1">
      <alignment horizontal="center" vertical="center"/>
    </xf>
    <xf numFmtId="10" fontId="50" fillId="0" borderId="9" xfId="0" applyNumberFormat="1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71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72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63" fillId="39" borderId="9" xfId="0" applyNumberFormat="1" applyFont="1" applyFill="1" applyBorder="1" applyAlignment="1" applyProtection="1">
      <alignment horizontal="center" vertical="center"/>
      <protection locked="0"/>
    </xf>
    <xf numFmtId="177" fontId="63" fillId="39" borderId="9" xfId="0" applyNumberFormat="1" applyFont="1" applyFill="1" applyBorder="1" applyAlignment="1" applyProtection="1">
      <alignment horizontal="center" vertical="center"/>
      <protection locked="0"/>
    </xf>
    <xf numFmtId="176" fontId="63" fillId="39" borderId="9" xfId="0" applyNumberFormat="1" applyFont="1" applyFill="1" applyBorder="1" applyAlignment="1" applyProtection="1">
      <alignment horizontal="center" vertical="center"/>
      <protection locked="0"/>
    </xf>
    <xf numFmtId="176" fontId="72" fillId="2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177" fontId="72" fillId="35" borderId="9" xfId="0" applyNumberFormat="1" applyFont="1" applyFill="1" applyBorder="1" applyAlignment="1">
      <alignment horizontal="center" vertical="center"/>
    </xf>
    <xf numFmtId="176" fontId="3" fillId="35" borderId="9" xfId="0" applyNumberFormat="1" applyFont="1" applyFill="1" applyBorder="1" applyAlignment="1">
      <alignment horizontal="center" vertical="center"/>
    </xf>
    <xf numFmtId="176" fontId="72" fillId="35" borderId="9" xfId="0" applyNumberFormat="1" applyFont="1" applyFill="1" applyBorder="1" applyAlignment="1">
      <alignment horizontal="center" vertical="center"/>
    </xf>
    <xf numFmtId="0" fontId="63" fillId="40" borderId="9" xfId="0" applyFont="1" applyFill="1" applyBorder="1" applyAlignment="1">
      <alignment horizontal="center"/>
    </xf>
    <xf numFmtId="177" fontId="63" fillId="40" borderId="9" xfId="0" applyNumberFormat="1" applyFont="1" applyFill="1" applyBorder="1" applyAlignment="1">
      <alignment horizontal="center"/>
    </xf>
    <xf numFmtId="176" fontId="63" fillId="40" borderId="9" xfId="0" applyNumberFormat="1" applyFont="1" applyFill="1" applyBorder="1" applyAlignment="1">
      <alignment horizontal="center"/>
    </xf>
    <xf numFmtId="176" fontId="72" fillId="2" borderId="9" xfId="0" applyNumberFormat="1" applyFont="1" applyFill="1" applyBorder="1" applyAlignment="1">
      <alignment horizontal="center" vertical="center"/>
    </xf>
    <xf numFmtId="0" fontId="64" fillId="40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73" fillId="0" borderId="9" xfId="0" applyFont="1" applyBorder="1" applyAlignment="1">
      <alignment horizontal="center" vertical="center"/>
    </xf>
    <xf numFmtId="49" fontId="74" fillId="0" borderId="9" xfId="0" applyNumberFormat="1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74" fillId="0" borderId="16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74" fillId="0" borderId="18" xfId="0" applyNumberFormat="1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49" fontId="74" fillId="0" borderId="12" xfId="0" applyNumberFormat="1" applyFont="1" applyBorder="1" applyAlignment="1">
      <alignment horizontal="center" vertical="center"/>
    </xf>
    <xf numFmtId="49" fontId="74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5" fillId="0" borderId="9" xfId="0" applyFont="1" applyBorder="1" applyAlignment="1">
      <alignment horizontal="center" vertical="center"/>
    </xf>
    <xf numFmtId="177" fontId="63" fillId="20" borderId="16" xfId="50" applyNumberFormat="1" applyFont="1" applyBorder="1" applyAlignment="1" applyProtection="1">
      <alignment horizontal="center"/>
      <protection/>
    </xf>
    <xf numFmtId="0" fontId="76" fillId="5" borderId="10" xfId="21" applyFont="1" applyBorder="1" applyAlignment="1">
      <alignment horizontal="center" vertical="center"/>
    </xf>
    <xf numFmtId="2" fontId="76" fillId="5" borderId="10" xfId="21" applyNumberFormat="1" applyFont="1" applyBorder="1" applyAlignment="1">
      <alignment horizontal="center" vertical="center"/>
    </xf>
    <xf numFmtId="177" fontId="63" fillId="2" borderId="16" xfId="16" applyNumberFormat="1" applyFont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 vertical="center"/>
    </xf>
    <xf numFmtId="0" fontId="71" fillId="0" borderId="9" xfId="65" applyFont="1" applyBorder="1" applyAlignment="1">
      <alignment horizontal="center" vertical="center"/>
      <protection/>
    </xf>
    <xf numFmtId="0" fontId="42" fillId="0" borderId="9" xfId="65" applyFont="1" applyBorder="1" applyAlignment="1">
      <alignment horizontal="center" vertical="center"/>
      <protection/>
    </xf>
    <xf numFmtId="58" fontId="42" fillId="0" borderId="9" xfId="65" applyNumberFormat="1" applyFont="1" applyBorder="1" applyAlignment="1">
      <alignment horizontal="center" vertical="center"/>
      <protection/>
    </xf>
    <xf numFmtId="0" fontId="42" fillId="0" borderId="9" xfId="65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42" fillId="0" borderId="9" xfId="65" applyNumberFormat="1" applyBorder="1" applyAlignment="1">
      <alignment horizontal="center" vertical="center"/>
      <protection/>
    </xf>
    <xf numFmtId="0" fontId="42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 vertical="center"/>
    </xf>
    <xf numFmtId="0" fontId="77" fillId="0" borderId="21" xfId="0" applyFont="1" applyFill="1" applyBorder="1" applyAlignment="1" applyProtection="1">
      <alignment horizontal="center" vertical="center" wrapText="1"/>
      <protection/>
    </xf>
    <xf numFmtId="0" fontId="77" fillId="0" borderId="22" xfId="0" applyFont="1" applyFill="1" applyBorder="1" applyAlignment="1" applyProtection="1">
      <alignment horizontal="center" vertical="center" wrapText="1"/>
      <protection/>
    </xf>
    <xf numFmtId="0" fontId="78" fillId="0" borderId="9" xfId="0" applyFont="1" applyFill="1" applyBorder="1" applyAlignment="1" applyProtection="1">
      <alignment horizontal="center" vertical="center" wrapText="1"/>
      <protection/>
    </xf>
    <xf numFmtId="0" fontId="78" fillId="0" borderId="23" xfId="0" applyFont="1" applyFill="1" applyBorder="1" applyAlignment="1" applyProtection="1">
      <alignment horizontal="center" vertical="center" wrapText="1"/>
      <protection/>
    </xf>
    <xf numFmtId="0" fontId="78" fillId="0" borderId="19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Fill="1" applyBorder="1" applyAlignment="1" applyProtection="1">
      <alignment horizontal="center" vertical="center" wrapText="1"/>
      <protection/>
    </xf>
    <xf numFmtId="176" fontId="62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76" fontId="0" fillId="0" borderId="9" xfId="64" applyNumberFormat="1" applyFont="1" applyFill="1" applyBorder="1" applyAlignment="1" applyProtection="1">
      <alignment horizontal="center"/>
      <protection/>
    </xf>
    <xf numFmtId="182" fontId="0" fillId="0" borderId="9" xfId="0" applyNumberFormat="1" applyBorder="1" applyAlignment="1">
      <alignment horizontal="center" vertical="center"/>
    </xf>
    <xf numFmtId="176" fontId="0" fillId="0" borderId="9" xfId="64" applyNumberFormat="1" applyFont="1" applyFill="1" applyBorder="1" applyAlignment="1" applyProtection="1">
      <alignment horizontal="center" vertical="center"/>
      <protection/>
    </xf>
    <xf numFmtId="177" fontId="63" fillId="34" borderId="24" xfId="0" applyNumberFormat="1" applyFont="1" applyFill="1" applyBorder="1" applyAlignment="1" applyProtection="1">
      <alignment horizontal="center" vertical="center"/>
      <protection locked="0"/>
    </xf>
    <xf numFmtId="176" fontId="0" fillId="0" borderId="16" xfId="64" applyNumberFormat="1" applyFont="1" applyFill="1" applyBorder="1" applyAlignment="1" applyProtection="1">
      <alignment horizontal="center"/>
      <protection/>
    </xf>
    <xf numFmtId="2" fontId="0" fillId="0" borderId="16" xfId="0" applyNumberFormat="1" applyBorder="1" applyAlignment="1">
      <alignment horizontal="center" vertical="center"/>
    </xf>
    <xf numFmtId="177" fontId="63" fillId="34" borderId="25" xfId="0" applyNumberFormat="1" applyFont="1" applyFill="1" applyBorder="1" applyAlignment="1" applyProtection="1">
      <alignment horizontal="center" vertical="center"/>
      <protection locked="0"/>
    </xf>
    <xf numFmtId="177" fontId="63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Alignment="1" applyProtection="1">
      <alignment horizontal="left" vertical="center" wrapText="1"/>
      <protection/>
    </xf>
    <xf numFmtId="2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7" fillId="0" borderId="28" xfId="0" applyFont="1" applyFill="1" applyBorder="1" applyAlignment="1" applyProtection="1">
      <alignment horizontal="center" vertical="center" wrapText="1"/>
      <protection/>
    </xf>
    <xf numFmtId="181" fontId="77" fillId="0" borderId="28" xfId="0" applyNumberFormat="1" applyFont="1" applyFill="1" applyBorder="1" applyAlignment="1" applyProtection="1">
      <alignment horizontal="center" vertical="center" wrapText="1"/>
      <protection/>
    </xf>
    <xf numFmtId="0" fontId="77" fillId="0" borderId="29" xfId="0" applyFont="1" applyFill="1" applyBorder="1" applyAlignment="1" applyProtection="1">
      <alignment horizontal="center" vertical="center" wrapText="1"/>
      <protection/>
    </xf>
    <xf numFmtId="181" fontId="78" fillId="0" borderId="9" xfId="0" applyNumberFormat="1" applyFont="1" applyFill="1" applyBorder="1" applyAlignment="1" applyProtection="1">
      <alignment horizontal="center" vertical="center" wrapText="1"/>
      <protection/>
    </xf>
    <xf numFmtId="0" fontId="79" fillId="0" borderId="9" xfId="25" applyNumberFormat="1" applyFont="1" applyFill="1" applyBorder="1" applyAlignment="1" applyProtection="1">
      <alignment horizontal="center" vertical="center"/>
      <protection/>
    </xf>
    <xf numFmtId="181" fontId="0" fillId="0" borderId="9" xfId="0" applyNumberFormat="1" applyBorder="1" applyAlignment="1">
      <alignment horizontal="center" vertical="center"/>
    </xf>
    <xf numFmtId="0" fontId="79" fillId="0" borderId="9" xfId="25" applyNumberFormat="1" applyFont="1" applyFill="1" applyBorder="1" applyAlignment="1" applyProtection="1">
      <alignment horizontal="left" vertical="center" wrapText="1"/>
      <protection/>
    </xf>
    <xf numFmtId="0" fontId="79" fillId="0" borderId="9" xfId="25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left" vertical="center" wrapText="1"/>
    </xf>
    <xf numFmtId="49" fontId="63" fillId="34" borderId="24" xfId="0" applyNumberFormat="1" applyFont="1" applyFill="1" applyBorder="1" applyAlignment="1" applyProtection="1">
      <alignment horizontal="center" vertical="center"/>
      <protection locked="0"/>
    </xf>
    <xf numFmtId="49" fontId="63" fillId="34" borderId="30" xfId="0" applyNumberFormat="1" applyFont="1" applyFill="1" applyBorder="1" applyAlignment="1" applyProtection="1">
      <alignment horizontal="center" vertical="center"/>
      <protection locked="0"/>
    </xf>
    <xf numFmtId="49" fontId="63" fillId="34" borderId="31" xfId="0" applyNumberFormat="1" applyFont="1" applyFill="1" applyBorder="1" applyAlignment="1" applyProtection="1">
      <alignment horizontal="center" vertical="center"/>
      <protection locked="0"/>
    </xf>
    <xf numFmtId="0" fontId="79" fillId="0" borderId="0" xfId="25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Border="1" applyAlignment="1">
      <alignment horizontal="center" vertical="center"/>
    </xf>
    <xf numFmtId="181" fontId="78" fillId="0" borderId="0" xfId="0" applyNumberFormat="1" applyFont="1" applyFill="1" applyAlignment="1" applyProtection="1">
      <alignment horizontal="left" vertical="center" wrapText="1"/>
      <protection/>
    </xf>
    <xf numFmtId="181" fontId="0" fillId="0" borderId="0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81" fontId="78" fillId="0" borderId="0" xfId="0" applyNumberFormat="1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20% - 强调文字颜色 3 5 2 2 4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20% - 强调文字颜色 3 5 2 2 4 2 2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85" zoomScaleNormal="85" zoomScaleSheetLayoutView="100" workbookViewId="0" topLeftCell="B1">
      <selection activeCell="P4" sqref="P4"/>
    </sheetView>
  </sheetViews>
  <sheetFormatPr defaultColWidth="9.00390625" defaultRowHeight="14.25"/>
  <cols>
    <col min="1" max="1" width="4.875" style="1" customWidth="1"/>
    <col min="2" max="2" width="21.875" style="1" customWidth="1"/>
    <col min="3" max="3" width="10.25390625" style="1" customWidth="1"/>
    <col min="4" max="4" width="11.00390625" style="1" customWidth="1"/>
    <col min="5" max="5" width="12.50390625" style="1" customWidth="1"/>
    <col min="6" max="6" width="11.25390625" style="1" customWidth="1"/>
    <col min="7" max="7" width="12.50390625" style="1" customWidth="1"/>
    <col min="8" max="9" width="10.875" style="1" customWidth="1"/>
    <col min="10" max="10" width="9.75390625" style="1" customWidth="1"/>
    <col min="11" max="11" width="10.875" style="1" customWidth="1"/>
    <col min="12" max="12" width="9.00390625" style="142" customWidth="1"/>
    <col min="13" max="13" width="13.375" style="0" customWidth="1"/>
    <col min="14" max="14" width="40.00390625" style="0" customWidth="1"/>
  </cols>
  <sheetData>
    <row r="1" spans="1:14" s="140" customFormat="1" ht="39.75" customHeigh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68"/>
      <c r="L1" s="169"/>
      <c r="M1" s="144"/>
      <c r="N1" s="170"/>
    </row>
    <row r="2" spans="1:14" ht="78" customHeight="1">
      <c r="A2" s="145" t="s">
        <v>1</v>
      </c>
      <c r="B2" s="146" t="s">
        <v>2</v>
      </c>
      <c r="C2" s="147" t="s">
        <v>3</v>
      </c>
      <c r="D2" s="148"/>
      <c r="E2" s="145" t="s">
        <v>4</v>
      </c>
      <c r="F2" s="145" t="s">
        <v>5</v>
      </c>
      <c r="G2" s="145" t="s">
        <v>6</v>
      </c>
      <c r="H2" s="145" t="s">
        <v>7</v>
      </c>
      <c r="I2" s="145" t="s">
        <v>8</v>
      </c>
      <c r="J2" s="145" t="s">
        <v>9</v>
      </c>
      <c r="K2" s="145" t="s">
        <v>10</v>
      </c>
      <c r="L2" s="171" t="s">
        <v>11</v>
      </c>
      <c r="M2" s="145" t="s">
        <v>12</v>
      </c>
      <c r="N2" s="145" t="s">
        <v>13</v>
      </c>
    </row>
    <row r="3" spans="1:14" ht="36.75" customHeight="1">
      <c r="A3" s="14"/>
      <c r="B3" s="87"/>
      <c r="C3" s="145" t="s">
        <v>14</v>
      </c>
      <c r="D3" s="145" t="s">
        <v>15</v>
      </c>
      <c r="E3" s="87"/>
      <c r="F3" s="14"/>
      <c r="G3" s="14"/>
      <c r="H3" s="14"/>
      <c r="I3" s="14"/>
      <c r="J3" s="14"/>
      <c r="K3" s="172"/>
      <c r="L3" s="173"/>
      <c r="M3" s="14"/>
      <c r="N3" s="172"/>
    </row>
    <row r="4" spans="1:14" ht="18.75">
      <c r="A4" s="14">
        <v>1</v>
      </c>
      <c r="B4" s="6" t="s">
        <v>16</v>
      </c>
      <c r="C4" s="14">
        <v>92</v>
      </c>
      <c r="D4" s="149">
        <v>0</v>
      </c>
      <c r="E4" s="14">
        <v>96</v>
      </c>
      <c r="F4" s="150">
        <v>128.57142857142856</v>
      </c>
      <c r="G4" s="14">
        <v>100</v>
      </c>
      <c r="H4" s="14">
        <v>100</v>
      </c>
      <c r="I4" s="14">
        <v>100</v>
      </c>
      <c r="J4" s="14">
        <v>100</v>
      </c>
      <c r="K4" s="172">
        <v>100</v>
      </c>
      <c r="L4" s="173">
        <f>SUM(C4:K4)</f>
        <v>816.5714285714286</v>
      </c>
      <c r="M4" s="5">
        <f>RANK(L4,$L$4:$L$28)</f>
        <v>15</v>
      </c>
      <c r="N4" s="174"/>
    </row>
    <row r="5" spans="1:14" ht="18.75">
      <c r="A5" s="14">
        <v>2</v>
      </c>
      <c r="B5" s="6" t="s">
        <v>17</v>
      </c>
      <c r="C5" s="14">
        <v>94</v>
      </c>
      <c r="D5" s="149">
        <v>0</v>
      </c>
      <c r="E5" s="14">
        <v>100</v>
      </c>
      <c r="F5" s="150">
        <v>85</v>
      </c>
      <c r="G5" s="14">
        <v>100</v>
      </c>
      <c r="H5" s="14">
        <v>100</v>
      </c>
      <c r="I5" s="14">
        <v>100</v>
      </c>
      <c r="J5" s="14">
        <v>100</v>
      </c>
      <c r="K5" s="172">
        <v>100</v>
      </c>
      <c r="L5" s="173">
        <f aca="true" t="shared" si="0" ref="L5:L28">SUM(C5:K5)</f>
        <v>779</v>
      </c>
      <c r="M5" s="5">
        <f aca="true" t="shared" si="1" ref="M5:M28">RANK(L5,$L$4:$L$28)</f>
        <v>24</v>
      </c>
      <c r="N5" s="174"/>
    </row>
    <row r="6" spans="1:14" ht="19.5" customHeight="1">
      <c r="A6" s="14">
        <v>3</v>
      </c>
      <c r="B6" s="6" t="s">
        <v>18</v>
      </c>
      <c r="C6" s="14">
        <v>96</v>
      </c>
      <c r="D6" s="149">
        <v>3</v>
      </c>
      <c r="E6" s="14">
        <v>96</v>
      </c>
      <c r="F6" s="150">
        <v>126.66666666666667</v>
      </c>
      <c r="G6" s="14">
        <v>100</v>
      </c>
      <c r="H6" s="14">
        <v>100</v>
      </c>
      <c r="I6" s="14">
        <v>100</v>
      </c>
      <c r="J6" s="14">
        <v>100</v>
      </c>
      <c r="K6" s="172">
        <v>100</v>
      </c>
      <c r="L6" s="173">
        <f t="shared" si="0"/>
        <v>821.6666666666667</v>
      </c>
      <c r="M6" s="5">
        <f t="shared" si="1"/>
        <v>14</v>
      </c>
      <c r="N6" s="172"/>
    </row>
    <row r="7" spans="1:14" ht="18.75">
      <c r="A7" s="14">
        <v>4</v>
      </c>
      <c r="B7" s="6" t="s">
        <v>19</v>
      </c>
      <c r="C7" s="14">
        <v>100</v>
      </c>
      <c r="D7" s="149">
        <v>3</v>
      </c>
      <c r="E7" s="14">
        <v>96</v>
      </c>
      <c r="F7" s="151">
        <v>132.14285714285714</v>
      </c>
      <c r="G7" s="14">
        <v>100</v>
      </c>
      <c r="H7" s="14">
        <v>100</v>
      </c>
      <c r="I7" s="14">
        <v>100</v>
      </c>
      <c r="J7" s="14">
        <v>100</v>
      </c>
      <c r="K7" s="172">
        <v>100</v>
      </c>
      <c r="L7" s="173">
        <f t="shared" si="0"/>
        <v>831.1428571428571</v>
      </c>
      <c r="M7" s="5">
        <f t="shared" si="1"/>
        <v>12</v>
      </c>
      <c r="N7" s="174"/>
    </row>
    <row r="8" spans="1:14" ht="18.75">
      <c r="A8" s="14">
        <v>5</v>
      </c>
      <c r="B8" s="6" t="s">
        <v>20</v>
      </c>
      <c r="C8" s="14">
        <v>100</v>
      </c>
      <c r="D8" s="149">
        <v>3</v>
      </c>
      <c r="E8" s="14">
        <v>100</v>
      </c>
      <c r="F8" s="150">
        <v>150</v>
      </c>
      <c r="G8" s="14">
        <v>100</v>
      </c>
      <c r="H8" s="14">
        <v>100</v>
      </c>
      <c r="I8" s="14">
        <v>100</v>
      </c>
      <c r="J8" s="14">
        <v>100</v>
      </c>
      <c r="K8" s="172">
        <v>100</v>
      </c>
      <c r="L8" s="173">
        <f t="shared" si="0"/>
        <v>853</v>
      </c>
      <c r="M8" s="5">
        <f t="shared" si="1"/>
        <v>1</v>
      </c>
      <c r="N8" s="172"/>
    </row>
    <row r="9" spans="1:14" ht="18.75">
      <c r="A9" s="14">
        <v>6</v>
      </c>
      <c r="B9" s="6" t="s">
        <v>21</v>
      </c>
      <c r="C9" s="14">
        <v>100</v>
      </c>
      <c r="D9" s="149">
        <v>5</v>
      </c>
      <c r="E9" s="14">
        <v>100</v>
      </c>
      <c r="F9" s="151">
        <v>133.33333333333331</v>
      </c>
      <c r="G9" s="14">
        <v>100</v>
      </c>
      <c r="H9" s="14">
        <v>100</v>
      </c>
      <c r="I9" s="14">
        <v>100</v>
      </c>
      <c r="J9" s="14">
        <v>100</v>
      </c>
      <c r="K9" s="172">
        <v>100</v>
      </c>
      <c r="L9" s="173">
        <f t="shared" si="0"/>
        <v>838.3333333333333</v>
      </c>
      <c r="M9" s="5">
        <f t="shared" si="1"/>
        <v>9</v>
      </c>
      <c r="N9" s="175"/>
    </row>
    <row r="10" spans="1:14" ht="18.75">
      <c r="A10" s="14">
        <v>7</v>
      </c>
      <c r="B10" s="6" t="s">
        <v>22</v>
      </c>
      <c r="C10" s="14">
        <v>100</v>
      </c>
      <c r="D10" s="149">
        <v>3</v>
      </c>
      <c r="E10" s="14">
        <v>100</v>
      </c>
      <c r="F10" s="150">
        <v>141.66666666666669</v>
      </c>
      <c r="G10" s="14">
        <v>100</v>
      </c>
      <c r="H10" s="14">
        <v>100</v>
      </c>
      <c r="I10" s="14">
        <v>100</v>
      </c>
      <c r="J10" s="14">
        <v>100</v>
      </c>
      <c r="K10" s="172">
        <v>100</v>
      </c>
      <c r="L10" s="173">
        <f t="shared" si="0"/>
        <v>844.6666666666667</v>
      </c>
      <c r="M10" s="5">
        <f t="shared" si="1"/>
        <v>4</v>
      </c>
      <c r="N10" s="172"/>
    </row>
    <row r="11" spans="1:14" ht="28.5">
      <c r="A11" s="14">
        <v>8</v>
      </c>
      <c r="B11" s="6" t="s">
        <v>23</v>
      </c>
      <c r="C11" s="14">
        <v>99</v>
      </c>
      <c r="D11" s="149">
        <v>3</v>
      </c>
      <c r="E11" s="14">
        <v>99.6</v>
      </c>
      <c r="F11" s="150">
        <v>127.27272727272727</v>
      </c>
      <c r="G11" s="14">
        <v>100</v>
      </c>
      <c r="H11" s="14">
        <v>70</v>
      </c>
      <c r="I11" s="14">
        <v>100</v>
      </c>
      <c r="J11" s="14">
        <v>100</v>
      </c>
      <c r="K11" s="172">
        <v>100</v>
      </c>
      <c r="L11" s="173">
        <f t="shared" si="0"/>
        <v>798.8727272727273</v>
      </c>
      <c r="M11" s="5">
        <f t="shared" si="1"/>
        <v>20</v>
      </c>
      <c r="N11" s="176" t="s">
        <v>24</v>
      </c>
    </row>
    <row r="12" spans="1:14" ht="18.75">
      <c r="A12" s="14">
        <v>9</v>
      </c>
      <c r="B12" s="6" t="s">
        <v>25</v>
      </c>
      <c r="C12" s="14">
        <v>89.5</v>
      </c>
      <c r="D12" s="152">
        <v>0</v>
      </c>
      <c r="E12" s="14">
        <v>100</v>
      </c>
      <c r="F12" s="150">
        <v>100</v>
      </c>
      <c r="G12" s="14">
        <v>100</v>
      </c>
      <c r="H12" s="14">
        <v>100</v>
      </c>
      <c r="I12" s="14">
        <v>100</v>
      </c>
      <c r="J12" s="14">
        <v>100</v>
      </c>
      <c r="K12" s="172">
        <v>100</v>
      </c>
      <c r="L12" s="173">
        <f t="shared" si="0"/>
        <v>789.5</v>
      </c>
      <c r="M12" s="5">
        <f t="shared" si="1"/>
        <v>23</v>
      </c>
      <c r="N12" s="172"/>
    </row>
    <row r="13" spans="1:14" ht="18.75">
      <c r="A13" s="14">
        <v>10</v>
      </c>
      <c r="B13" s="6" t="s">
        <v>26</v>
      </c>
      <c r="C13" s="14">
        <v>98</v>
      </c>
      <c r="D13" s="152">
        <v>3</v>
      </c>
      <c r="E13" s="14">
        <v>100</v>
      </c>
      <c r="F13" s="150">
        <v>110</v>
      </c>
      <c r="G13" s="14">
        <v>100</v>
      </c>
      <c r="H13" s="14">
        <v>100</v>
      </c>
      <c r="I13" s="14">
        <v>98</v>
      </c>
      <c r="J13" s="14">
        <v>100</v>
      </c>
      <c r="K13" s="172">
        <v>100</v>
      </c>
      <c r="L13" s="173">
        <f t="shared" si="0"/>
        <v>809</v>
      </c>
      <c r="M13" s="5">
        <f t="shared" si="1"/>
        <v>17</v>
      </c>
      <c r="N13" s="172"/>
    </row>
    <row r="14" spans="1:14" ht="18.75">
      <c r="A14" s="14">
        <v>11</v>
      </c>
      <c r="B14" s="6" t="s">
        <v>27</v>
      </c>
      <c r="C14" s="14">
        <v>72.5</v>
      </c>
      <c r="D14" s="152">
        <v>0</v>
      </c>
      <c r="E14" s="14">
        <v>100</v>
      </c>
      <c r="F14" s="150">
        <v>100</v>
      </c>
      <c r="G14" s="14">
        <v>100</v>
      </c>
      <c r="H14" s="14">
        <v>100</v>
      </c>
      <c r="I14" s="14">
        <v>98</v>
      </c>
      <c r="J14" s="14">
        <v>100</v>
      </c>
      <c r="K14" s="172">
        <v>100</v>
      </c>
      <c r="L14" s="173">
        <f t="shared" si="0"/>
        <v>770.5</v>
      </c>
      <c r="M14" s="5">
        <f t="shared" si="1"/>
        <v>25</v>
      </c>
      <c r="N14" s="172"/>
    </row>
    <row r="15" spans="1:14" ht="18.75">
      <c r="A15" s="14">
        <v>12</v>
      </c>
      <c r="B15" s="6" t="s">
        <v>28</v>
      </c>
      <c r="C15" s="14">
        <v>88</v>
      </c>
      <c r="D15" s="152">
        <v>3</v>
      </c>
      <c r="E15" s="14">
        <v>96</v>
      </c>
      <c r="F15" s="150">
        <v>115</v>
      </c>
      <c r="G15" s="14">
        <v>100</v>
      </c>
      <c r="H15" s="14">
        <v>100</v>
      </c>
      <c r="I15" s="14">
        <v>100</v>
      </c>
      <c r="J15" s="14">
        <v>100</v>
      </c>
      <c r="K15" s="172">
        <v>100</v>
      </c>
      <c r="L15" s="173">
        <f t="shared" si="0"/>
        <v>802</v>
      </c>
      <c r="M15" s="5">
        <f t="shared" si="1"/>
        <v>19</v>
      </c>
      <c r="N15" s="172"/>
    </row>
    <row r="16" spans="1:14" ht="18.75">
      <c r="A16" s="14">
        <v>13</v>
      </c>
      <c r="B16" s="6" t="s">
        <v>29</v>
      </c>
      <c r="C16" s="14">
        <v>100</v>
      </c>
      <c r="D16" s="149">
        <v>5</v>
      </c>
      <c r="E16" s="14">
        <v>96</v>
      </c>
      <c r="F16" s="153">
        <v>137.5</v>
      </c>
      <c r="G16" s="14">
        <v>100</v>
      </c>
      <c r="H16" s="14">
        <v>100</v>
      </c>
      <c r="I16" s="14">
        <v>100</v>
      </c>
      <c r="J16" s="14">
        <v>100</v>
      </c>
      <c r="K16" s="172">
        <v>100</v>
      </c>
      <c r="L16" s="173">
        <f t="shared" si="0"/>
        <v>838.5</v>
      </c>
      <c r="M16" s="5">
        <f t="shared" si="1"/>
        <v>8</v>
      </c>
      <c r="N16" s="172"/>
    </row>
    <row r="17" spans="1:14" ht="18.75">
      <c r="A17" s="14">
        <v>14</v>
      </c>
      <c r="B17" s="6" t="s">
        <v>30</v>
      </c>
      <c r="C17" s="14">
        <v>99.5</v>
      </c>
      <c r="D17" s="152">
        <v>3</v>
      </c>
      <c r="E17" s="14">
        <v>100</v>
      </c>
      <c r="F17" s="150">
        <v>143.75</v>
      </c>
      <c r="G17" s="14">
        <v>100</v>
      </c>
      <c r="H17" s="14">
        <v>100</v>
      </c>
      <c r="I17" s="14">
        <v>98</v>
      </c>
      <c r="J17" s="14">
        <v>100</v>
      </c>
      <c r="K17" s="172">
        <v>100</v>
      </c>
      <c r="L17" s="173">
        <f t="shared" si="0"/>
        <v>844.25</v>
      </c>
      <c r="M17" s="5">
        <f t="shared" si="1"/>
        <v>5</v>
      </c>
      <c r="N17" s="172"/>
    </row>
    <row r="18" spans="1:14" ht="18.75">
      <c r="A18" s="14">
        <v>15</v>
      </c>
      <c r="B18" s="6" t="s">
        <v>31</v>
      </c>
      <c r="C18" s="14">
        <v>99</v>
      </c>
      <c r="D18" s="152">
        <v>3</v>
      </c>
      <c r="E18" s="14">
        <v>100</v>
      </c>
      <c r="F18" s="150">
        <v>150</v>
      </c>
      <c r="G18" s="14">
        <v>100</v>
      </c>
      <c r="H18" s="14">
        <v>100</v>
      </c>
      <c r="I18" s="14">
        <v>100</v>
      </c>
      <c r="J18" s="14">
        <v>100</v>
      </c>
      <c r="K18" s="172">
        <v>100</v>
      </c>
      <c r="L18" s="173">
        <f t="shared" si="0"/>
        <v>852</v>
      </c>
      <c r="M18" s="5">
        <f t="shared" si="1"/>
        <v>2</v>
      </c>
      <c r="N18" s="172"/>
    </row>
    <row r="19" spans="1:14" ht="28.5">
      <c r="A19" s="14">
        <v>16</v>
      </c>
      <c r="B19" s="6" t="s">
        <v>32</v>
      </c>
      <c r="C19" s="14">
        <v>100</v>
      </c>
      <c r="D19" s="154">
        <v>5</v>
      </c>
      <c r="E19" s="14">
        <v>100</v>
      </c>
      <c r="F19" s="150">
        <v>127.77777777777777</v>
      </c>
      <c r="G19" s="14">
        <v>100</v>
      </c>
      <c r="H19" s="14">
        <v>70</v>
      </c>
      <c r="I19" s="14">
        <v>100</v>
      </c>
      <c r="J19" s="14">
        <v>100</v>
      </c>
      <c r="K19" s="172">
        <v>100</v>
      </c>
      <c r="L19" s="173">
        <f t="shared" si="0"/>
        <v>802.7777777777778</v>
      </c>
      <c r="M19" s="5">
        <f t="shared" si="1"/>
        <v>18</v>
      </c>
      <c r="N19" s="174" t="s">
        <v>24</v>
      </c>
    </row>
    <row r="20" spans="1:14" ht="18.75">
      <c r="A20" s="14">
        <v>17</v>
      </c>
      <c r="B20" s="6" t="s">
        <v>33</v>
      </c>
      <c r="C20" s="14">
        <v>100</v>
      </c>
      <c r="D20" s="152">
        <v>3</v>
      </c>
      <c r="E20" s="14">
        <v>100</v>
      </c>
      <c r="F20" s="150">
        <v>125</v>
      </c>
      <c r="G20" s="14">
        <v>100</v>
      </c>
      <c r="H20" s="14">
        <v>100</v>
      </c>
      <c r="I20" s="14">
        <v>100</v>
      </c>
      <c r="J20" s="14">
        <v>100</v>
      </c>
      <c r="K20" s="172">
        <v>100</v>
      </c>
      <c r="L20" s="173">
        <f t="shared" si="0"/>
        <v>828</v>
      </c>
      <c r="M20" s="5">
        <f t="shared" si="1"/>
        <v>13</v>
      </c>
      <c r="N20" s="172"/>
    </row>
    <row r="21" spans="1:14" ht="18.75">
      <c r="A21" s="14">
        <v>18</v>
      </c>
      <c r="B21" s="6" t="s">
        <v>34</v>
      </c>
      <c r="C21" s="14">
        <v>97.5</v>
      </c>
      <c r="D21" s="152">
        <v>5</v>
      </c>
      <c r="E21" s="14">
        <v>80</v>
      </c>
      <c r="F21" s="150">
        <v>130.76923076923077</v>
      </c>
      <c r="G21" s="14">
        <v>100</v>
      </c>
      <c r="H21" s="14">
        <v>100</v>
      </c>
      <c r="I21" s="14">
        <v>100</v>
      </c>
      <c r="J21" s="14">
        <v>100</v>
      </c>
      <c r="K21" s="172">
        <v>100</v>
      </c>
      <c r="L21" s="173">
        <f t="shared" si="0"/>
        <v>813.2692307692307</v>
      </c>
      <c r="M21" s="5">
        <f t="shared" si="1"/>
        <v>16</v>
      </c>
      <c r="N21" s="172"/>
    </row>
    <row r="22" spans="1:14" ht="18.75" customHeight="1">
      <c r="A22" s="14">
        <v>19</v>
      </c>
      <c r="B22" s="6" t="s">
        <v>35</v>
      </c>
      <c r="C22" s="14">
        <v>100</v>
      </c>
      <c r="D22" s="152">
        <v>5</v>
      </c>
      <c r="E22" s="14">
        <v>100</v>
      </c>
      <c r="F22" s="150">
        <v>130.76923076923077</v>
      </c>
      <c r="G22" s="14">
        <v>100</v>
      </c>
      <c r="H22" s="14">
        <v>100</v>
      </c>
      <c r="I22" s="14">
        <v>100</v>
      </c>
      <c r="J22" s="14">
        <v>100</v>
      </c>
      <c r="K22" s="172">
        <v>100</v>
      </c>
      <c r="L22" s="173">
        <f t="shared" si="0"/>
        <v>835.7692307692307</v>
      </c>
      <c r="M22" s="5">
        <f t="shared" si="1"/>
        <v>11</v>
      </c>
      <c r="N22" s="172"/>
    </row>
    <row r="23" spans="1:14" ht="18.75">
      <c r="A23" s="14">
        <v>20</v>
      </c>
      <c r="B23" s="6" t="s">
        <v>36</v>
      </c>
      <c r="C23" s="14">
        <v>94</v>
      </c>
      <c r="D23" s="152">
        <v>5</v>
      </c>
      <c r="E23" s="14">
        <v>100</v>
      </c>
      <c r="F23" s="151">
        <v>140.9090909090909</v>
      </c>
      <c r="G23" s="14">
        <v>100</v>
      </c>
      <c r="H23" s="14">
        <v>100</v>
      </c>
      <c r="I23" s="14">
        <v>100</v>
      </c>
      <c r="J23" s="14">
        <v>100</v>
      </c>
      <c r="K23" s="172">
        <v>100</v>
      </c>
      <c r="L23" s="173">
        <f t="shared" si="0"/>
        <v>839.9090909090909</v>
      </c>
      <c r="M23" s="5">
        <f t="shared" si="1"/>
        <v>7</v>
      </c>
      <c r="N23" s="176"/>
    </row>
    <row r="24" spans="1:14" ht="18.75">
      <c r="A24" s="14">
        <v>21</v>
      </c>
      <c r="B24" s="6" t="s">
        <v>37</v>
      </c>
      <c r="C24" s="14">
        <v>99.5</v>
      </c>
      <c r="D24" s="152">
        <v>3</v>
      </c>
      <c r="E24" s="14">
        <v>95.6</v>
      </c>
      <c r="F24" s="150">
        <v>100</v>
      </c>
      <c r="G24" s="14">
        <v>100</v>
      </c>
      <c r="H24" s="14">
        <v>100</v>
      </c>
      <c r="I24" s="14">
        <v>100</v>
      </c>
      <c r="J24" s="14">
        <v>100</v>
      </c>
      <c r="K24" s="172">
        <v>100</v>
      </c>
      <c r="L24" s="173">
        <f t="shared" si="0"/>
        <v>798.1</v>
      </c>
      <c r="M24" s="5">
        <f t="shared" si="1"/>
        <v>21</v>
      </c>
      <c r="N24" s="172"/>
    </row>
    <row r="25" spans="1:14" ht="18.75">
      <c r="A25" s="14">
        <v>22</v>
      </c>
      <c r="B25" s="6" t="s">
        <v>38</v>
      </c>
      <c r="C25" s="14">
        <v>91.5</v>
      </c>
      <c r="D25" s="149">
        <v>3</v>
      </c>
      <c r="E25" s="14">
        <v>100</v>
      </c>
      <c r="F25" s="150">
        <v>100</v>
      </c>
      <c r="G25" s="14">
        <v>100</v>
      </c>
      <c r="H25" s="14">
        <v>100</v>
      </c>
      <c r="I25" s="14">
        <v>100</v>
      </c>
      <c r="J25" s="14">
        <v>100</v>
      </c>
      <c r="K25" s="172">
        <v>100</v>
      </c>
      <c r="L25" s="173">
        <f t="shared" si="0"/>
        <v>794.5</v>
      </c>
      <c r="M25" s="5">
        <f t="shared" si="1"/>
        <v>22</v>
      </c>
      <c r="N25" s="174"/>
    </row>
    <row r="26" spans="1:14" ht="18.75">
      <c r="A26" s="136">
        <v>23</v>
      </c>
      <c r="B26" s="155" t="s">
        <v>39</v>
      </c>
      <c r="C26" s="14">
        <v>99</v>
      </c>
      <c r="D26" s="156">
        <v>3</v>
      </c>
      <c r="E26" s="14">
        <v>100</v>
      </c>
      <c r="F26" s="157">
        <v>135.71428571428572</v>
      </c>
      <c r="G26" s="136">
        <v>100</v>
      </c>
      <c r="H26" s="14">
        <v>100</v>
      </c>
      <c r="I26" s="14">
        <v>100</v>
      </c>
      <c r="J26" s="136">
        <v>100</v>
      </c>
      <c r="K26" s="172">
        <v>100</v>
      </c>
      <c r="L26" s="173">
        <f t="shared" si="0"/>
        <v>837.7142857142858</v>
      </c>
      <c r="M26" s="177">
        <f t="shared" si="1"/>
        <v>10</v>
      </c>
      <c r="N26" s="172"/>
    </row>
    <row r="27" spans="1:14" ht="18.75">
      <c r="A27" s="14">
        <v>24</v>
      </c>
      <c r="B27" s="158" t="s">
        <v>40</v>
      </c>
      <c r="C27" s="14">
        <v>100</v>
      </c>
      <c r="D27" s="149">
        <v>5</v>
      </c>
      <c r="E27" s="14">
        <v>100</v>
      </c>
      <c r="F27" s="150">
        <v>142.30769230769232</v>
      </c>
      <c r="G27" s="14">
        <v>100</v>
      </c>
      <c r="H27" s="14">
        <v>100</v>
      </c>
      <c r="I27" s="14">
        <v>100</v>
      </c>
      <c r="J27" s="14">
        <v>98</v>
      </c>
      <c r="K27" s="172">
        <v>100</v>
      </c>
      <c r="L27" s="173">
        <f t="shared" si="0"/>
        <v>845.3076923076924</v>
      </c>
      <c r="M27" s="178">
        <f t="shared" si="1"/>
        <v>3</v>
      </c>
      <c r="N27" s="172"/>
    </row>
    <row r="28" spans="1:14" ht="18.75">
      <c r="A28" s="14">
        <v>25</v>
      </c>
      <c r="B28" s="159" t="s">
        <v>41</v>
      </c>
      <c r="C28" s="14">
        <v>100</v>
      </c>
      <c r="D28" s="149">
        <v>5</v>
      </c>
      <c r="E28" s="14">
        <v>100</v>
      </c>
      <c r="F28" s="153">
        <v>138.46153846153845</v>
      </c>
      <c r="G28" s="14">
        <v>100</v>
      </c>
      <c r="H28" s="14">
        <v>100</v>
      </c>
      <c r="I28" s="14">
        <v>100</v>
      </c>
      <c r="J28" s="14">
        <v>100</v>
      </c>
      <c r="K28" s="172">
        <v>100</v>
      </c>
      <c r="L28" s="173">
        <f t="shared" si="0"/>
        <v>843.4615384615385</v>
      </c>
      <c r="M28" s="179">
        <f t="shared" si="1"/>
        <v>6</v>
      </c>
      <c r="N28" s="172"/>
    </row>
    <row r="29" spans="1:13" s="141" customFormat="1" ht="14.25">
      <c r="A29" s="160"/>
      <c r="B29" s="161"/>
      <c r="C29" s="161"/>
      <c r="D29" s="161"/>
      <c r="E29" s="161"/>
      <c r="F29" s="160"/>
      <c r="G29" s="160"/>
      <c r="H29" s="160"/>
      <c r="I29" s="160"/>
      <c r="J29" s="160"/>
      <c r="K29" s="180"/>
      <c r="L29" s="181"/>
      <c r="M29" s="161"/>
    </row>
    <row r="30" spans="1:14" s="141" customFormat="1" ht="21.75" customHeight="1">
      <c r="A30" s="162"/>
      <c r="B30" s="163" t="s">
        <v>42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82"/>
      <c r="M30" s="163"/>
      <c r="N30" s="163"/>
    </row>
    <row r="31" spans="1:13" s="141" customFormat="1" ht="14.25">
      <c r="A31" s="160"/>
      <c r="B31" s="161"/>
      <c r="C31" s="161"/>
      <c r="D31" s="161"/>
      <c r="E31" s="161"/>
      <c r="F31" s="160"/>
      <c r="G31" s="160"/>
      <c r="H31" s="160"/>
      <c r="I31" s="160"/>
      <c r="J31" s="160"/>
      <c r="K31" s="180"/>
      <c r="L31" s="181"/>
      <c r="M31" s="161"/>
    </row>
    <row r="32" spans="1:14" ht="78" customHeight="1">
      <c r="A32" s="145" t="s">
        <v>1</v>
      </c>
      <c r="B32" s="146" t="s">
        <v>2</v>
      </c>
      <c r="C32" s="147" t="s">
        <v>3</v>
      </c>
      <c r="D32" s="148"/>
      <c r="E32" s="145" t="s">
        <v>4</v>
      </c>
      <c r="F32" s="145" t="s">
        <v>5</v>
      </c>
      <c r="G32" s="145" t="s">
        <v>6</v>
      </c>
      <c r="H32" s="145" t="s">
        <v>7</v>
      </c>
      <c r="I32" s="145" t="s">
        <v>8</v>
      </c>
      <c r="J32" s="145" t="s">
        <v>9</v>
      </c>
      <c r="K32" s="145" t="s">
        <v>10</v>
      </c>
      <c r="L32" s="171" t="s">
        <v>11</v>
      </c>
      <c r="M32" s="145" t="s">
        <v>12</v>
      </c>
      <c r="N32" s="145" t="s">
        <v>13</v>
      </c>
    </row>
    <row r="33" spans="1:14" ht="36.75" customHeight="1">
      <c r="A33" s="14"/>
      <c r="B33" s="87"/>
      <c r="C33" s="145" t="s">
        <v>14</v>
      </c>
      <c r="D33" s="145" t="s">
        <v>15</v>
      </c>
      <c r="E33" s="87"/>
      <c r="F33" s="14"/>
      <c r="G33" s="14"/>
      <c r="H33" s="14"/>
      <c r="I33" s="14"/>
      <c r="J33" s="14"/>
      <c r="K33" s="172"/>
      <c r="L33" s="173"/>
      <c r="M33" s="14"/>
      <c r="N33" s="172"/>
    </row>
    <row r="34" spans="1:14" ht="18.75">
      <c r="A34" s="14">
        <v>1</v>
      </c>
      <c r="B34" s="94" t="s">
        <v>43</v>
      </c>
      <c r="C34" s="87" t="s">
        <v>44</v>
      </c>
      <c r="D34" s="87" t="s">
        <v>44</v>
      </c>
      <c r="E34" s="87">
        <v>100</v>
      </c>
      <c r="F34" s="14">
        <v>153</v>
      </c>
      <c r="G34" s="14">
        <v>100</v>
      </c>
      <c r="H34" s="14">
        <v>100</v>
      </c>
      <c r="I34" s="14">
        <v>100</v>
      </c>
      <c r="J34" s="172">
        <v>88</v>
      </c>
      <c r="K34" s="87">
        <v>100</v>
      </c>
      <c r="L34" s="173">
        <f>SUM(C34:K34)</f>
        <v>741</v>
      </c>
      <c r="M34" s="94">
        <f>RANK(L34,$L$34:$L$58)</f>
        <v>1</v>
      </c>
      <c r="N34" s="172"/>
    </row>
    <row r="35" spans="1:14" ht="18.75">
      <c r="A35" s="14">
        <v>2</v>
      </c>
      <c r="B35" s="94" t="s">
        <v>45</v>
      </c>
      <c r="C35" s="87" t="s">
        <v>44</v>
      </c>
      <c r="D35" s="87" t="s">
        <v>44</v>
      </c>
      <c r="E35" s="87">
        <v>100</v>
      </c>
      <c r="F35" s="87">
        <v>100</v>
      </c>
      <c r="G35" s="14">
        <v>100</v>
      </c>
      <c r="H35" s="14">
        <v>100</v>
      </c>
      <c r="I35" s="14">
        <v>100</v>
      </c>
      <c r="J35" s="87">
        <v>50</v>
      </c>
      <c r="K35" s="87">
        <v>100</v>
      </c>
      <c r="L35" s="173">
        <f aca="true" t="shared" si="2" ref="L35:L58">SUM(C35:K35)</f>
        <v>650</v>
      </c>
      <c r="M35" s="94">
        <f aca="true" t="shared" si="3" ref="M35:M58">RANK(L35,$L$34:$L$58)</f>
        <v>25</v>
      </c>
      <c r="N35" s="172"/>
    </row>
    <row r="36" spans="1:14" ht="18.75">
      <c r="A36" s="14">
        <v>3</v>
      </c>
      <c r="B36" s="94" t="s">
        <v>46</v>
      </c>
      <c r="C36" s="87" t="s">
        <v>44</v>
      </c>
      <c r="D36" s="87" t="s">
        <v>44</v>
      </c>
      <c r="E36" s="87">
        <v>100</v>
      </c>
      <c r="F36" s="87">
        <v>100</v>
      </c>
      <c r="G36" s="14">
        <v>100</v>
      </c>
      <c r="H36" s="14">
        <v>100</v>
      </c>
      <c r="I36" s="14">
        <v>100</v>
      </c>
      <c r="J36" s="87">
        <v>94</v>
      </c>
      <c r="K36" s="87">
        <v>100</v>
      </c>
      <c r="L36" s="173">
        <f t="shared" si="2"/>
        <v>694</v>
      </c>
      <c r="M36" s="94">
        <f t="shared" si="3"/>
        <v>19</v>
      </c>
      <c r="N36" s="172"/>
    </row>
    <row r="37" spans="1:14" ht="18.75">
      <c r="A37" s="14">
        <v>4</v>
      </c>
      <c r="B37" s="94" t="s">
        <v>47</v>
      </c>
      <c r="C37" s="87" t="s">
        <v>44</v>
      </c>
      <c r="D37" s="87" t="s">
        <v>44</v>
      </c>
      <c r="E37" s="87">
        <v>100</v>
      </c>
      <c r="F37" s="151">
        <v>123.07692307692308</v>
      </c>
      <c r="G37" s="14">
        <v>100</v>
      </c>
      <c r="H37" s="14">
        <v>100</v>
      </c>
      <c r="I37" s="14">
        <v>100</v>
      </c>
      <c r="J37" s="87">
        <v>100</v>
      </c>
      <c r="K37" s="87">
        <v>100</v>
      </c>
      <c r="L37" s="173">
        <f t="shared" si="2"/>
        <v>723.0769230769231</v>
      </c>
      <c r="M37" s="94">
        <f t="shared" si="3"/>
        <v>3</v>
      </c>
      <c r="N37" s="172"/>
    </row>
    <row r="38" spans="1:14" ht="18.75">
      <c r="A38" s="14">
        <v>5</v>
      </c>
      <c r="B38" s="94" t="s">
        <v>48</v>
      </c>
      <c r="C38" s="87" t="s">
        <v>44</v>
      </c>
      <c r="D38" s="87" t="s">
        <v>44</v>
      </c>
      <c r="E38" s="87">
        <v>100</v>
      </c>
      <c r="F38" s="164">
        <v>113.57142857142856</v>
      </c>
      <c r="G38" s="14">
        <v>100</v>
      </c>
      <c r="H38" s="14">
        <v>100</v>
      </c>
      <c r="I38" s="14">
        <v>100</v>
      </c>
      <c r="J38" s="87">
        <v>100</v>
      </c>
      <c r="K38" s="87">
        <v>100</v>
      </c>
      <c r="L38" s="173">
        <f t="shared" si="2"/>
        <v>713.5714285714286</v>
      </c>
      <c r="M38" s="94">
        <f t="shared" si="3"/>
        <v>6</v>
      </c>
      <c r="N38" s="172"/>
    </row>
    <row r="39" spans="1:14" ht="18.75">
      <c r="A39" s="14">
        <v>6</v>
      </c>
      <c r="B39" s="94" t="s">
        <v>49</v>
      </c>
      <c r="C39" s="87" t="s">
        <v>44</v>
      </c>
      <c r="D39" s="87" t="s">
        <v>44</v>
      </c>
      <c r="E39" s="87">
        <v>100</v>
      </c>
      <c r="F39" s="14">
        <v>100</v>
      </c>
      <c r="G39" s="14">
        <v>100</v>
      </c>
      <c r="H39" s="14">
        <v>100</v>
      </c>
      <c r="I39" s="14">
        <v>100</v>
      </c>
      <c r="J39" s="87">
        <v>100</v>
      </c>
      <c r="K39" s="87">
        <v>100</v>
      </c>
      <c r="L39" s="173">
        <f t="shared" si="2"/>
        <v>700</v>
      </c>
      <c r="M39" s="94">
        <f t="shared" si="3"/>
        <v>13</v>
      </c>
      <c r="N39" s="172"/>
    </row>
    <row r="40" spans="1:14" ht="18.75">
      <c r="A40" s="14">
        <v>7</v>
      </c>
      <c r="B40" s="94" t="s">
        <v>50</v>
      </c>
      <c r="C40" s="87" t="s">
        <v>44</v>
      </c>
      <c r="D40" s="87" t="s">
        <v>44</v>
      </c>
      <c r="E40" s="87">
        <v>100</v>
      </c>
      <c r="F40" s="14">
        <v>100</v>
      </c>
      <c r="G40" s="14">
        <v>100</v>
      </c>
      <c r="H40" s="14">
        <v>100</v>
      </c>
      <c r="I40" s="14">
        <v>100</v>
      </c>
      <c r="J40" s="87">
        <v>96</v>
      </c>
      <c r="K40" s="87">
        <v>100</v>
      </c>
      <c r="L40" s="173">
        <f t="shared" si="2"/>
        <v>696</v>
      </c>
      <c r="M40" s="94">
        <f t="shared" si="3"/>
        <v>17</v>
      </c>
      <c r="N40" s="172"/>
    </row>
    <row r="41" spans="1:14" ht="18.75">
      <c r="A41" s="14">
        <v>8</v>
      </c>
      <c r="B41" s="94" t="s">
        <v>51</v>
      </c>
      <c r="C41" s="87" t="s">
        <v>44</v>
      </c>
      <c r="D41" s="87" t="s">
        <v>44</v>
      </c>
      <c r="E41" s="87">
        <v>100</v>
      </c>
      <c r="F41" s="14">
        <v>100</v>
      </c>
      <c r="G41" s="14">
        <v>100</v>
      </c>
      <c r="H41" s="14">
        <v>100</v>
      </c>
      <c r="I41" s="14">
        <v>100</v>
      </c>
      <c r="J41" s="87">
        <v>100</v>
      </c>
      <c r="K41" s="87">
        <v>100</v>
      </c>
      <c r="L41" s="173">
        <f t="shared" si="2"/>
        <v>700</v>
      </c>
      <c r="M41" s="94">
        <f t="shared" si="3"/>
        <v>13</v>
      </c>
      <c r="N41" s="172"/>
    </row>
    <row r="42" spans="1:14" ht="18.75">
      <c r="A42" s="14">
        <v>9</v>
      </c>
      <c r="B42" s="94" t="s">
        <v>52</v>
      </c>
      <c r="C42" s="87" t="s">
        <v>44</v>
      </c>
      <c r="D42" s="87" t="s">
        <v>44</v>
      </c>
      <c r="E42" s="87">
        <v>100</v>
      </c>
      <c r="F42" s="14">
        <v>100</v>
      </c>
      <c r="G42" s="14">
        <v>100</v>
      </c>
      <c r="H42" s="14">
        <v>100</v>
      </c>
      <c r="I42" s="14">
        <v>100</v>
      </c>
      <c r="J42" s="87">
        <v>100</v>
      </c>
      <c r="K42" s="87">
        <v>100</v>
      </c>
      <c r="L42" s="173">
        <f t="shared" si="2"/>
        <v>700</v>
      </c>
      <c r="M42" s="94">
        <f t="shared" si="3"/>
        <v>13</v>
      </c>
      <c r="N42" s="172"/>
    </row>
    <row r="43" spans="1:14" ht="18.75">
      <c r="A43" s="14">
        <v>10</v>
      </c>
      <c r="B43" s="94" t="s">
        <v>53</v>
      </c>
      <c r="C43" s="87" t="s">
        <v>44</v>
      </c>
      <c r="D43" s="87" t="s">
        <v>44</v>
      </c>
      <c r="E43" s="87">
        <v>100</v>
      </c>
      <c r="F43" s="14">
        <v>85</v>
      </c>
      <c r="G43" s="14">
        <v>100</v>
      </c>
      <c r="H43" s="14">
        <v>100</v>
      </c>
      <c r="I43" s="14">
        <v>100</v>
      </c>
      <c r="J43" s="87">
        <v>100</v>
      </c>
      <c r="K43" s="87">
        <v>100</v>
      </c>
      <c r="L43" s="173">
        <f t="shared" si="2"/>
        <v>685</v>
      </c>
      <c r="M43" s="94">
        <f t="shared" si="3"/>
        <v>20</v>
      </c>
      <c r="N43" s="172"/>
    </row>
    <row r="44" spans="1:14" ht="18.75">
      <c r="A44" s="14">
        <v>11</v>
      </c>
      <c r="B44" s="94" t="s">
        <v>54</v>
      </c>
      <c r="C44" s="87" t="s">
        <v>44</v>
      </c>
      <c r="D44" s="87" t="s">
        <v>44</v>
      </c>
      <c r="E44" s="87">
        <v>100</v>
      </c>
      <c r="F44" s="14">
        <v>85</v>
      </c>
      <c r="G44" s="14">
        <v>100</v>
      </c>
      <c r="H44" s="14">
        <v>100</v>
      </c>
      <c r="I44" s="14">
        <v>100</v>
      </c>
      <c r="J44" s="87">
        <v>92</v>
      </c>
      <c r="K44" s="87">
        <v>100</v>
      </c>
      <c r="L44" s="173">
        <f t="shared" si="2"/>
        <v>677</v>
      </c>
      <c r="M44" s="94">
        <f t="shared" si="3"/>
        <v>22</v>
      </c>
      <c r="N44" s="172"/>
    </row>
    <row r="45" spans="1:14" ht="28.5">
      <c r="A45" s="14">
        <v>12</v>
      </c>
      <c r="B45" s="94" t="s">
        <v>55</v>
      </c>
      <c r="C45" s="87" t="s">
        <v>44</v>
      </c>
      <c r="D45" s="87" t="s">
        <v>44</v>
      </c>
      <c r="E45" s="87">
        <v>100</v>
      </c>
      <c r="F45" s="150">
        <v>100</v>
      </c>
      <c r="G45" s="14">
        <v>100</v>
      </c>
      <c r="H45" s="14">
        <v>70</v>
      </c>
      <c r="I45" s="14">
        <v>100</v>
      </c>
      <c r="J45" s="87">
        <v>94</v>
      </c>
      <c r="K45" s="87">
        <v>100</v>
      </c>
      <c r="L45" s="173">
        <f t="shared" si="2"/>
        <v>664</v>
      </c>
      <c r="M45" s="94">
        <f t="shared" si="3"/>
        <v>23</v>
      </c>
      <c r="N45" s="174" t="s">
        <v>24</v>
      </c>
    </row>
    <row r="46" spans="1:14" ht="18.75">
      <c r="A46" s="14">
        <v>13</v>
      </c>
      <c r="B46" s="94" t="s">
        <v>56</v>
      </c>
      <c r="C46" s="87" t="s">
        <v>44</v>
      </c>
      <c r="D46" s="87" t="s">
        <v>44</v>
      </c>
      <c r="E46" s="87">
        <v>96</v>
      </c>
      <c r="F46" s="14">
        <v>100</v>
      </c>
      <c r="G46" s="14">
        <v>100</v>
      </c>
      <c r="H46" s="14">
        <v>100</v>
      </c>
      <c r="I46" s="14">
        <v>100</v>
      </c>
      <c r="J46" s="87">
        <v>100</v>
      </c>
      <c r="K46" s="87">
        <v>100</v>
      </c>
      <c r="L46" s="173">
        <f t="shared" si="2"/>
        <v>696</v>
      </c>
      <c r="M46" s="94">
        <f t="shared" si="3"/>
        <v>17</v>
      </c>
      <c r="N46" s="172"/>
    </row>
    <row r="47" spans="1:14" ht="18.75">
      <c r="A47" s="14">
        <v>14</v>
      </c>
      <c r="B47" s="94" t="s">
        <v>57</v>
      </c>
      <c r="C47" s="87" t="s">
        <v>44</v>
      </c>
      <c r="D47" s="87" t="s">
        <v>44</v>
      </c>
      <c r="E47" s="87">
        <v>100</v>
      </c>
      <c r="F47" s="14">
        <v>120</v>
      </c>
      <c r="G47" s="14">
        <v>100</v>
      </c>
      <c r="H47" s="14">
        <v>100</v>
      </c>
      <c r="I47" s="14">
        <v>100</v>
      </c>
      <c r="J47" s="87">
        <v>100</v>
      </c>
      <c r="K47" s="87">
        <v>100</v>
      </c>
      <c r="L47" s="173">
        <f t="shared" si="2"/>
        <v>720</v>
      </c>
      <c r="M47" s="94">
        <f t="shared" si="3"/>
        <v>4</v>
      </c>
      <c r="N47" s="172"/>
    </row>
    <row r="48" spans="1:14" ht="18.75">
      <c r="A48" s="14">
        <v>15</v>
      </c>
      <c r="B48" s="94" t="s">
        <v>58</v>
      </c>
      <c r="C48" s="87" t="s">
        <v>44</v>
      </c>
      <c r="D48" s="87" t="s">
        <v>44</v>
      </c>
      <c r="E48" s="87">
        <v>100</v>
      </c>
      <c r="F48" s="151">
        <v>103.75</v>
      </c>
      <c r="G48" s="14">
        <v>100</v>
      </c>
      <c r="H48" s="14">
        <v>100</v>
      </c>
      <c r="I48" s="14">
        <v>100</v>
      </c>
      <c r="J48" s="87">
        <v>100</v>
      </c>
      <c r="K48" s="87">
        <v>100</v>
      </c>
      <c r="L48" s="173">
        <f t="shared" si="2"/>
        <v>703.75</v>
      </c>
      <c r="M48" s="94">
        <f t="shared" si="3"/>
        <v>11</v>
      </c>
      <c r="N48" s="172"/>
    </row>
    <row r="49" spans="1:14" ht="18.75">
      <c r="A49" s="14">
        <v>16</v>
      </c>
      <c r="B49" s="94" t="s">
        <v>59</v>
      </c>
      <c r="C49" s="87" t="s">
        <v>44</v>
      </c>
      <c r="D49" s="87" t="s">
        <v>44</v>
      </c>
      <c r="E49" s="87">
        <v>96</v>
      </c>
      <c r="F49" s="164">
        <v>122.72727272727272</v>
      </c>
      <c r="G49" s="14">
        <v>100</v>
      </c>
      <c r="H49" s="14">
        <v>100</v>
      </c>
      <c r="I49" s="14">
        <v>100</v>
      </c>
      <c r="J49" s="87">
        <v>85</v>
      </c>
      <c r="K49" s="87">
        <v>100</v>
      </c>
      <c r="L49" s="173">
        <f t="shared" si="2"/>
        <v>703.7272727272727</v>
      </c>
      <c r="M49" s="94">
        <f t="shared" si="3"/>
        <v>12</v>
      </c>
      <c r="N49" s="174"/>
    </row>
    <row r="50" spans="1:14" ht="28.5">
      <c r="A50" s="14">
        <v>17</v>
      </c>
      <c r="B50" s="94" t="s">
        <v>60</v>
      </c>
      <c r="C50" s="87" t="s">
        <v>44</v>
      </c>
      <c r="D50" s="87" t="s">
        <v>44</v>
      </c>
      <c r="E50" s="87">
        <v>100</v>
      </c>
      <c r="F50" s="151">
        <v>142.85714285714286</v>
      </c>
      <c r="G50" s="14">
        <v>100</v>
      </c>
      <c r="H50" s="14">
        <v>70</v>
      </c>
      <c r="I50" s="14">
        <v>100</v>
      </c>
      <c r="J50" s="87">
        <v>100</v>
      </c>
      <c r="K50" s="87">
        <v>100</v>
      </c>
      <c r="L50" s="173">
        <f t="shared" si="2"/>
        <v>712.8571428571429</v>
      </c>
      <c r="M50" s="94">
        <f t="shared" si="3"/>
        <v>7</v>
      </c>
      <c r="N50" s="174" t="s">
        <v>24</v>
      </c>
    </row>
    <row r="51" spans="1:14" ht="18.75">
      <c r="A51" s="14">
        <v>18</v>
      </c>
      <c r="B51" s="94" t="s">
        <v>61</v>
      </c>
      <c r="C51" s="87" t="s">
        <v>44</v>
      </c>
      <c r="D51" s="87" t="s">
        <v>44</v>
      </c>
      <c r="E51" s="87">
        <v>100</v>
      </c>
      <c r="F51" s="14">
        <v>100</v>
      </c>
      <c r="G51" s="14">
        <v>100</v>
      </c>
      <c r="H51" s="14">
        <v>100</v>
      </c>
      <c r="I51" s="14">
        <v>100</v>
      </c>
      <c r="J51" s="87">
        <v>100</v>
      </c>
      <c r="K51" s="87">
        <v>100</v>
      </c>
      <c r="L51" s="173">
        <f t="shared" si="2"/>
        <v>700</v>
      </c>
      <c r="M51" s="94">
        <f t="shared" si="3"/>
        <v>13</v>
      </c>
      <c r="N51" s="172"/>
    </row>
    <row r="52" spans="1:14" ht="18.75">
      <c r="A52" s="14">
        <v>19</v>
      </c>
      <c r="B52" s="94" t="s">
        <v>62</v>
      </c>
      <c r="C52" s="87" t="s">
        <v>44</v>
      </c>
      <c r="D52" s="87" t="s">
        <v>44</v>
      </c>
      <c r="E52" s="87">
        <v>100</v>
      </c>
      <c r="F52" s="151">
        <v>112.77777777777777</v>
      </c>
      <c r="G52" s="14">
        <v>100</v>
      </c>
      <c r="H52" s="14">
        <v>100</v>
      </c>
      <c r="I52" s="14">
        <v>100</v>
      </c>
      <c r="J52" s="87">
        <v>100</v>
      </c>
      <c r="K52" s="87">
        <v>100</v>
      </c>
      <c r="L52" s="173">
        <f t="shared" si="2"/>
        <v>712.7777777777778</v>
      </c>
      <c r="M52" s="94">
        <f t="shared" si="3"/>
        <v>8</v>
      </c>
      <c r="N52" s="172"/>
    </row>
    <row r="53" spans="1:14" ht="18.75">
      <c r="A53" s="14">
        <v>20</v>
      </c>
      <c r="B53" s="94" t="s">
        <v>63</v>
      </c>
      <c r="C53" s="87" t="s">
        <v>44</v>
      </c>
      <c r="D53" s="87" t="s">
        <v>44</v>
      </c>
      <c r="E53" s="87">
        <v>100</v>
      </c>
      <c r="F53" s="150">
        <v>137.5</v>
      </c>
      <c r="G53" s="14">
        <v>100</v>
      </c>
      <c r="H53" s="14">
        <v>100</v>
      </c>
      <c r="I53" s="14">
        <v>100</v>
      </c>
      <c r="J53" s="87">
        <v>100</v>
      </c>
      <c r="K53" s="87">
        <v>100</v>
      </c>
      <c r="L53" s="173">
        <f t="shared" si="2"/>
        <v>737.5</v>
      </c>
      <c r="M53" s="94">
        <f t="shared" si="3"/>
        <v>2</v>
      </c>
      <c r="N53" s="172"/>
    </row>
    <row r="54" spans="1:14" ht="18.75">
      <c r="A54" s="14">
        <v>21</v>
      </c>
      <c r="B54" s="94" t="s">
        <v>64</v>
      </c>
      <c r="C54" s="87" t="s">
        <v>44</v>
      </c>
      <c r="D54" s="87" t="s">
        <v>44</v>
      </c>
      <c r="E54" s="87">
        <v>100</v>
      </c>
      <c r="F54" s="14">
        <v>85</v>
      </c>
      <c r="G54" s="14">
        <v>100</v>
      </c>
      <c r="H54" s="14">
        <v>100</v>
      </c>
      <c r="I54" s="14">
        <v>100</v>
      </c>
      <c r="J54" s="87">
        <v>98</v>
      </c>
      <c r="K54" s="87">
        <v>100</v>
      </c>
      <c r="L54" s="173">
        <f t="shared" si="2"/>
        <v>683</v>
      </c>
      <c r="M54" s="94">
        <f t="shared" si="3"/>
        <v>21</v>
      </c>
      <c r="N54" s="172"/>
    </row>
    <row r="55" spans="1:14" ht="18.75">
      <c r="A55" s="14">
        <v>22</v>
      </c>
      <c r="B55" s="94" t="s">
        <v>65</v>
      </c>
      <c r="C55" s="87" t="s">
        <v>44</v>
      </c>
      <c r="D55" s="87" t="s">
        <v>44</v>
      </c>
      <c r="E55" s="87">
        <v>100</v>
      </c>
      <c r="F55" s="14">
        <v>100</v>
      </c>
      <c r="G55" s="14">
        <v>100</v>
      </c>
      <c r="H55" s="14">
        <v>100</v>
      </c>
      <c r="I55" s="14">
        <v>100</v>
      </c>
      <c r="J55" s="87">
        <v>54</v>
      </c>
      <c r="K55" s="87">
        <v>100</v>
      </c>
      <c r="L55" s="173">
        <f t="shared" si="2"/>
        <v>654</v>
      </c>
      <c r="M55" s="94">
        <f t="shared" si="3"/>
        <v>24</v>
      </c>
      <c r="N55" s="172"/>
    </row>
    <row r="56" spans="1:14" ht="18.75">
      <c r="A56" s="14">
        <v>23</v>
      </c>
      <c r="B56" s="94" t="s">
        <v>66</v>
      </c>
      <c r="C56" s="87" t="s">
        <v>44</v>
      </c>
      <c r="D56" s="87" t="s">
        <v>44</v>
      </c>
      <c r="E56" s="87">
        <v>100</v>
      </c>
      <c r="F56" s="151">
        <v>120.83333333333334</v>
      </c>
      <c r="G56" s="14">
        <v>100</v>
      </c>
      <c r="H56" s="14">
        <v>100</v>
      </c>
      <c r="I56" s="14">
        <v>100</v>
      </c>
      <c r="J56" s="87">
        <v>98</v>
      </c>
      <c r="K56" s="87">
        <v>100</v>
      </c>
      <c r="L56" s="173">
        <f t="shared" si="2"/>
        <v>718.8333333333334</v>
      </c>
      <c r="M56" s="94">
        <f t="shared" si="3"/>
        <v>5</v>
      </c>
      <c r="N56" s="172"/>
    </row>
    <row r="57" spans="1:14" ht="18.75">
      <c r="A57" s="14">
        <v>24</v>
      </c>
      <c r="B57" s="94" t="s">
        <v>67</v>
      </c>
      <c r="C57" s="87" t="s">
        <v>44</v>
      </c>
      <c r="D57" s="87" t="s">
        <v>44</v>
      </c>
      <c r="E57" s="87">
        <v>96</v>
      </c>
      <c r="F57" s="87">
        <v>108.33333333333333</v>
      </c>
      <c r="G57" s="14">
        <v>100</v>
      </c>
      <c r="H57" s="14">
        <v>100</v>
      </c>
      <c r="I57" s="14">
        <v>100</v>
      </c>
      <c r="J57" s="87">
        <v>100</v>
      </c>
      <c r="K57" s="87">
        <v>100</v>
      </c>
      <c r="L57" s="173">
        <f t="shared" si="2"/>
        <v>704.3333333333333</v>
      </c>
      <c r="M57" s="94">
        <f t="shared" si="3"/>
        <v>10</v>
      </c>
      <c r="N57" s="172"/>
    </row>
    <row r="58" spans="1:14" ht="18.75">
      <c r="A58" s="14">
        <v>25</v>
      </c>
      <c r="B58" s="94" t="s">
        <v>68</v>
      </c>
      <c r="C58" s="87" t="s">
        <v>44</v>
      </c>
      <c r="D58" s="87" t="s">
        <v>44</v>
      </c>
      <c r="E58" s="87">
        <v>88</v>
      </c>
      <c r="F58" s="165">
        <v>121.42857142857143</v>
      </c>
      <c r="G58" s="14">
        <v>100</v>
      </c>
      <c r="H58" s="14">
        <v>100</v>
      </c>
      <c r="I58" s="14">
        <v>100</v>
      </c>
      <c r="J58" s="87">
        <v>100</v>
      </c>
      <c r="K58" s="87">
        <v>100</v>
      </c>
      <c r="L58" s="173">
        <f t="shared" si="2"/>
        <v>709.4285714285714</v>
      </c>
      <c r="M58" s="94">
        <f t="shared" si="3"/>
        <v>9</v>
      </c>
      <c r="N58" s="172"/>
    </row>
    <row r="59" spans="1:12" ht="14.25">
      <c r="A59" s="160"/>
      <c r="B59" s="161"/>
      <c r="C59" s="161"/>
      <c r="E59" s="161"/>
      <c r="F59" s="161"/>
      <c r="G59" s="161"/>
      <c r="H59" s="160"/>
      <c r="I59" s="160"/>
      <c r="J59" s="160"/>
      <c r="K59" s="161"/>
      <c r="L59" s="183"/>
    </row>
    <row r="60" spans="1:14" s="141" customFormat="1" ht="21.75" customHeight="1">
      <c r="A60" s="162"/>
      <c r="B60" s="163" t="s">
        <v>69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82"/>
      <c r="M60" s="163"/>
      <c r="N60" s="163"/>
    </row>
    <row r="61" spans="1:17" ht="14.25">
      <c r="A61" s="166"/>
      <c r="B61" s="167"/>
      <c r="C61" s="167"/>
      <c r="E61" s="167"/>
      <c r="F61" s="167"/>
      <c r="G61" s="167"/>
      <c r="H61" s="166"/>
      <c r="I61" s="166"/>
      <c r="J61" s="166"/>
      <c r="K61" s="167"/>
      <c r="L61" s="183"/>
      <c r="M61" s="161"/>
      <c r="N61" s="161"/>
      <c r="O61" s="161"/>
      <c r="P61" s="161"/>
      <c r="Q61" s="161"/>
    </row>
    <row r="62" spans="1:14" ht="78" customHeight="1">
      <c r="A62" s="145" t="s">
        <v>1</v>
      </c>
      <c r="B62" s="146" t="s">
        <v>2</v>
      </c>
      <c r="C62" s="147" t="s">
        <v>3</v>
      </c>
      <c r="D62" s="148"/>
      <c r="E62" s="145" t="s">
        <v>4</v>
      </c>
      <c r="F62" s="145" t="s">
        <v>5</v>
      </c>
      <c r="G62" s="145" t="s">
        <v>6</v>
      </c>
      <c r="H62" s="145" t="s">
        <v>7</v>
      </c>
      <c r="I62" s="145" t="s">
        <v>8</v>
      </c>
      <c r="J62" s="145" t="s">
        <v>9</v>
      </c>
      <c r="K62" s="145" t="s">
        <v>10</v>
      </c>
      <c r="L62" s="171" t="s">
        <v>11</v>
      </c>
      <c r="M62" s="145" t="s">
        <v>12</v>
      </c>
      <c r="N62" s="145" t="s">
        <v>13</v>
      </c>
    </row>
    <row r="63" spans="1:14" ht="36.75" customHeight="1">
      <c r="A63" s="14"/>
      <c r="B63" s="87"/>
      <c r="C63" s="145" t="s">
        <v>14</v>
      </c>
      <c r="D63" s="145" t="s">
        <v>15</v>
      </c>
      <c r="E63" s="87"/>
      <c r="F63" s="14"/>
      <c r="G63" s="14"/>
      <c r="H63" s="14"/>
      <c r="I63" s="14"/>
      <c r="J63" s="14"/>
      <c r="K63" s="172"/>
      <c r="L63" s="173"/>
      <c r="M63" s="14"/>
      <c r="N63" s="172"/>
    </row>
    <row r="64" spans="1:14" ht="18.75">
      <c r="A64" s="14">
        <v>1</v>
      </c>
      <c r="B64" s="10" t="s">
        <v>70</v>
      </c>
      <c r="C64" s="87" t="s">
        <v>44</v>
      </c>
      <c r="D64" s="87" t="s">
        <v>44</v>
      </c>
      <c r="E64" s="87">
        <v>100</v>
      </c>
      <c r="F64" s="87">
        <v>15</v>
      </c>
      <c r="G64" s="14">
        <v>60</v>
      </c>
      <c r="H64" s="14">
        <v>100</v>
      </c>
      <c r="I64" s="14">
        <v>100</v>
      </c>
      <c r="J64" s="87">
        <v>100</v>
      </c>
      <c r="K64" s="87">
        <v>100</v>
      </c>
      <c r="L64" s="173">
        <f>SUM(C64:K64)</f>
        <v>575</v>
      </c>
      <c r="M64" s="10">
        <f>RANK(L64,L64:L86)</f>
        <v>22</v>
      </c>
      <c r="N64" s="87"/>
    </row>
    <row r="65" spans="1:14" ht="18.75">
      <c r="A65" s="14">
        <v>2</v>
      </c>
      <c r="B65" s="12" t="s">
        <v>71</v>
      </c>
      <c r="C65" s="87" t="s">
        <v>44</v>
      </c>
      <c r="D65" s="87" t="s">
        <v>44</v>
      </c>
      <c r="E65" s="87">
        <v>100</v>
      </c>
      <c r="F65" s="14">
        <v>10</v>
      </c>
      <c r="G65" s="14">
        <v>90</v>
      </c>
      <c r="H65" s="14">
        <v>100</v>
      </c>
      <c r="I65" s="14">
        <v>100</v>
      </c>
      <c r="J65" s="87">
        <v>50</v>
      </c>
      <c r="K65" s="87">
        <v>100</v>
      </c>
      <c r="L65" s="173">
        <f aca="true" t="shared" si="4" ref="L65:L86">SUM(C65:K65)</f>
        <v>550</v>
      </c>
      <c r="M65" s="10">
        <f>RANK(L65,L65:L87)</f>
        <v>22</v>
      </c>
      <c r="N65" s="87"/>
    </row>
    <row r="66" spans="1:14" ht="28.5">
      <c r="A66" s="14">
        <v>3</v>
      </c>
      <c r="B66" s="10" t="s">
        <v>72</v>
      </c>
      <c r="C66" s="87" t="s">
        <v>44</v>
      </c>
      <c r="D66" s="87" t="s">
        <v>44</v>
      </c>
      <c r="E66" s="87">
        <v>100</v>
      </c>
      <c r="F66" s="14">
        <v>85</v>
      </c>
      <c r="G66" s="14">
        <v>100</v>
      </c>
      <c r="H66" s="14">
        <v>70</v>
      </c>
      <c r="I66" s="14">
        <v>100</v>
      </c>
      <c r="J66" s="87">
        <v>50</v>
      </c>
      <c r="K66" s="87">
        <v>100</v>
      </c>
      <c r="L66" s="173">
        <f t="shared" si="4"/>
        <v>605</v>
      </c>
      <c r="M66" s="22">
        <f aca="true" t="shared" si="5" ref="M66:M86">RANK(L66,L66:L87)</f>
        <v>21</v>
      </c>
      <c r="N66" s="187" t="s">
        <v>24</v>
      </c>
    </row>
    <row r="67" spans="1:14" ht="18.75">
      <c r="A67" s="14">
        <v>4</v>
      </c>
      <c r="B67" s="10" t="s">
        <v>73</v>
      </c>
      <c r="C67" s="87" t="s">
        <v>44</v>
      </c>
      <c r="D67" s="87" t="s">
        <v>44</v>
      </c>
      <c r="E67" s="87">
        <v>100</v>
      </c>
      <c r="F67" s="14">
        <v>100</v>
      </c>
      <c r="G67" s="14">
        <v>100</v>
      </c>
      <c r="H67" s="14">
        <v>100</v>
      </c>
      <c r="I67" s="14">
        <v>100</v>
      </c>
      <c r="J67" s="87">
        <v>100</v>
      </c>
      <c r="K67" s="87">
        <v>100</v>
      </c>
      <c r="L67" s="173">
        <f t="shared" si="4"/>
        <v>700</v>
      </c>
      <c r="M67" s="10">
        <f t="shared" si="5"/>
        <v>2</v>
      </c>
      <c r="N67" s="87"/>
    </row>
    <row r="68" spans="1:14" ht="18.75">
      <c r="A68" s="14">
        <v>5</v>
      </c>
      <c r="B68" s="10" t="s">
        <v>74</v>
      </c>
      <c r="C68" s="87" t="s">
        <v>44</v>
      </c>
      <c r="D68" s="87" t="s">
        <v>44</v>
      </c>
      <c r="E68" s="87">
        <v>100</v>
      </c>
      <c r="F68" s="14">
        <v>100</v>
      </c>
      <c r="G68" s="14">
        <v>100</v>
      </c>
      <c r="H68" s="14">
        <v>100</v>
      </c>
      <c r="I68" s="14">
        <v>100</v>
      </c>
      <c r="J68" s="87">
        <v>100</v>
      </c>
      <c r="K68" s="87">
        <v>100</v>
      </c>
      <c r="L68" s="173">
        <f t="shared" si="4"/>
        <v>700</v>
      </c>
      <c r="M68" s="10">
        <f t="shared" si="5"/>
        <v>2</v>
      </c>
      <c r="N68" s="87"/>
    </row>
    <row r="69" spans="1:14" ht="18.75">
      <c r="A69" s="14">
        <v>6</v>
      </c>
      <c r="B69" s="10" t="s">
        <v>75</v>
      </c>
      <c r="C69" s="87" t="s">
        <v>44</v>
      </c>
      <c r="D69" s="87" t="s">
        <v>44</v>
      </c>
      <c r="E69" s="87">
        <v>100</v>
      </c>
      <c r="F69" s="14">
        <v>100</v>
      </c>
      <c r="G69" s="14">
        <v>100</v>
      </c>
      <c r="H69" s="14">
        <v>100</v>
      </c>
      <c r="I69" s="14">
        <v>100</v>
      </c>
      <c r="J69" s="87">
        <v>100</v>
      </c>
      <c r="K69" s="87">
        <v>100</v>
      </c>
      <c r="L69" s="173">
        <f t="shared" si="4"/>
        <v>700</v>
      </c>
      <c r="M69" s="10">
        <f t="shared" si="5"/>
        <v>2</v>
      </c>
      <c r="N69" s="87"/>
    </row>
    <row r="70" spans="1:14" ht="18.75">
      <c r="A70" s="14">
        <v>7</v>
      </c>
      <c r="B70" s="10" t="s">
        <v>76</v>
      </c>
      <c r="C70" s="87" t="s">
        <v>44</v>
      </c>
      <c r="D70" s="87" t="s">
        <v>44</v>
      </c>
      <c r="E70" s="87">
        <v>100</v>
      </c>
      <c r="F70" s="150">
        <v>100</v>
      </c>
      <c r="G70" s="14">
        <v>100</v>
      </c>
      <c r="H70" s="14">
        <v>100</v>
      </c>
      <c r="I70" s="14">
        <v>100</v>
      </c>
      <c r="J70" s="87">
        <v>100</v>
      </c>
      <c r="K70" s="87">
        <v>100</v>
      </c>
      <c r="L70" s="173">
        <f t="shared" si="4"/>
        <v>700</v>
      </c>
      <c r="M70" s="10">
        <f t="shared" si="5"/>
        <v>2</v>
      </c>
      <c r="N70" s="87"/>
    </row>
    <row r="71" spans="1:14" ht="18.75">
      <c r="A71" s="14">
        <v>8</v>
      </c>
      <c r="B71" s="10" t="s">
        <v>77</v>
      </c>
      <c r="C71" s="87" t="s">
        <v>44</v>
      </c>
      <c r="D71" s="87" t="s">
        <v>44</v>
      </c>
      <c r="E71" s="87">
        <v>100</v>
      </c>
      <c r="F71" s="14">
        <v>100</v>
      </c>
      <c r="G71" s="14">
        <v>100</v>
      </c>
      <c r="H71" s="14">
        <v>100</v>
      </c>
      <c r="I71" s="14">
        <v>100</v>
      </c>
      <c r="J71" s="87">
        <v>52</v>
      </c>
      <c r="K71" s="87">
        <v>100</v>
      </c>
      <c r="L71" s="173">
        <f t="shared" si="4"/>
        <v>652</v>
      </c>
      <c r="M71" s="10">
        <f t="shared" si="5"/>
        <v>11</v>
      </c>
      <c r="N71" s="87"/>
    </row>
    <row r="72" spans="1:14" ht="18.75">
      <c r="A72" s="14">
        <v>9</v>
      </c>
      <c r="B72" s="10" t="s">
        <v>78</v>
      </c>
      <c r="C72" s="87" t="s">
        <v>44</v>
      </c>
      <c r="D72" s="87" t="s">
        <v>44</v>
      </c>
      <c r="E72" s="87">
        <v>100</v>
      </c>
      <c r="F72" s="14">
        <v>100</v>
      </c>
      <c r="G72" s="14">
        <v>100</v>
      </c>
      <c r="H72" s="14">
        <v>100</v>
      </c>
      <c r="I72" s="14">
        <v>100</v>
      </c>
      <c r="J72" s="87">
        <v>100</v>
      </c>
      <c r="K72" s="87">
        <v>100</v>
      </c>
      <c r="L72" s="173">
        <f t="shared" si="4"/>
        <v>700</v>
      </c>
      <c r="M72" s="10">
        <f t="shared" si="5"/>
        <v>2</v>
      </c>
      <c r="N72" s="87"/>
    </row>
    <row r="73" spans="1:14" ht="18.75">
      <c r="A73" s="14">
        <v>10</v>
      </c>
      <c r="B73" s="10" t="s">
        <v>79</v>
      </c>
      <c r="C73" s="87" t="s">
        <v>44</v>
      </c>
      <c r="D73" s="87" t="s">
        <v>44</v>
      </c>
      <c r="E73" s="87">
        <v>100</v>
      </c>
      <c r="F73" s="14">
        <v>100</v>
      </c>
      <c r="G73" s="14">
        <v>100</v>
      </c>
      <c r="H73" s="14">
        <v>100</v>
      </c>
      <c r="I73" s="14">
        <v>100</v>
      </c>
      <c r="J73" s="87">
        <v>100</v>
      </c>
      <c r="K73" s="87">
        <v>100</v>
      </c>
      <c r="L73" s="173">
        <f t="shared" si="4"/>
        <v>700</v>
      </c>
      <c r="M73" s="10">
        <f t="shared" si="5"/>
        <v>2</v>
      </c>
      <c r="N73" s="87"/>
    </row>
    <row r="74" spans="1:14" ht="18.75">
      <c r="A74" s="14">
        <v>11</v>
      </c>
      <c r="B74" s="10" t="s">
        <v>80</v>
      </c>
      <c r="C74" s="87" t="s">
        <v>44</v>
      </c>
      <c r="D74" s="87" t="s">
        <v>44</v>
      </c>
      <c r="E74" s="87">
        <v>100</v>
      </c>
      <c r="F74" s="14">
        <v>85</v>
      </c>
      <c r="G74" s="14">
        <v>100</v>
      </c>
      <c r="H74" s="14">
        <v>100</v>
      </c>
      <c r="I74" s="14">
        <v>100</v>
      </c>
      <c r="J74" s="87">
        <v>100</v>
      </c>
      <c r="K74" s="87">
        <v>100</v>
      </c>
      <c r="L74" s="173">
        <f t="shared" si="4"/>
        <v>685</v>
      </c>
      <c r="M74" s="10">
        <f t="shared" si="5"/>
        <v>5</v>
      </c>
      <c r="N74" s="87"/>
    </row>
    <row r="75" spans="1:14" ht="18.75">
      <c r="A75" s="14">
        <v>12</v>
      </c>
      <c r="B75" s="10" t="s">
        <v>81</v>
      </c>
      <c r="C75" s="87" t="s">
        <v>44</v>
      </c>
      <c r="D75" s="87" t="s">
        <v>44</v>
      </c>
      <c r="E75" s="87">
        <v>100</v>
      </c>
      <c r="F75" s="14">
        <v>85</v>
      </c>
      <c r="G75" s="14">
        <v>60</v>
      </c>
      <c r="H75" s="14">
        <v>100</v>
      </c>
      <c r="I75" s="14">
        <v>100</v>
      </c>
      <c r="J75" s="87">
        <v>100</v>
      </c>
      <c r="K75" s="87">
        <v>100</v>
      </c>
      <c r="L75" s="173">
        <f t="shared" si="4"/>
        <v>645</v>
      </c>
      <c r="M75" s="22">
        <f t="shared" si="5"/>
        <v>8</v>
      </c>
      <c r="N75" s="187"/>
    </row>
    <row r="76" spans="1:14" ht="18.75">
      <c r="A76" s="14">
        <v>13</v>
      </c>
      <c r="B76" s="10" t="s">
        <v>82</v>
      </c>
      <c r="C76" s="87" t="s">
        <v>44</v>
      </c>
      <c r="D76" s="87" t="s">
        <v>44</v>
      </c>
      <c r="E76" s="87">
        <v>100</v>
      </c>
      <c r="F76" s="14">
        <v>100</v>
      </c>
      <c r="G76" s="14">
        <v>100</v>
      </c>
      <c r="H76" s="14">
        <v>100</v>
      </c>
      <c r="I76" s="14">
        <v>100</v>
      </c>
      <c r="J76" s="87">
        <v>100</v>
      </c>
      <c r="K76" s="87">
        <v>100</v>
      </c>
      <c r="L76" s="173">
        <f t="shared" si="4"/>
        <v>700</v>
      </c>
      <c r="M76" s="10">
        <f t="shared" si="5"/>
        <v>2</v>
      </c>
      <c r="N76" s="87"/>
    </row>
    <row r="77" spans="1:14" ht="28.5">
      <c r="A77" s="14">
        <v>14</v>
      </c>
      <c r="B77" s="10" t="s">
        <v>83</v>
      </c>
      <c r="C77" s="87" t="s">
        <v>44</v>
      </c>
      <c r="D77" s="87" t="s">
        <v>44</v>
      </c>
      <c r="E77" s="87">
        <v>100</v>
      </c>
      <c r="F77" s="14">
        <v>100</v>
      </c>
      <c r="G77" s="14">
        <v>100</v>
      </c>
      <c r="H77" s="14">
        <v>70</v>
      </c>
      <c r="I77" s="14">
        <v>100</v>
      </c>
      <c r="J77" s="87">
        <v>100</v>
      </c>
      <c r="K77" s="87">
        <v>100</v>
      </c>
      <c r="L77" s="173">
        <f t="shared" si="4"/>
        <v>670</v>
      </c>
      <c r="M77" s="22">
        <f t="shared" si="5"/>
        <v>6</v>
      </c>
      <c r="N77" s="187" t="s">
        <v>24</v>
      </c>
    </row>
    <row r="78" spans="1:14" ht="18.75">
      <c r="A78" s="14">
        <v>15</v>
      </c>
      <c r="B78" s="10" t="s">
        <v>84</v>
      </c>
      <c r="C78" s="87" t="s">
        <v>44</v>
      </c>
      <c r="D78" s="87" t="s">
        <v>44</v>
      </c>
      <c r="E78" s="87">
        <v>100</v>
      </c>
      <c r="F78" s="14">
        <v>100</v>
      </c>
      <c r="G78" s="14">
        <v>100</v>
      </c>
      <c r="H78" s="14">
        <v>100</v>
      </c>
      <c r="I78" s="14">
        <v>100</v>
      </c>
      <c r="J78" s="87">
        <v>100</v>
      </c>
      <c r="K78" s="87">
        <v>100</v>
      </c>
      <c r="L78" s="173">
        <f t="shared" si="4"/>
        <v>700</v>
      </c>
      <c r="M78" s="10">
        <f t="shared" si="5"/>
        <v>2</v>
      </c>
      <c r="N78" s="87"/>
    </row>
    <row r="79" spans="1:14" ht="18.75">
      <c r="A79" s="14">
        <v>16</v>
      </c>
      <c r="B79" s="10" t="s">
        <v>85</v>
      </c>
      <c r="C79" s="87" t="s">
        <v>44</v>
      </c>
      <c r="D79" s="87" t="s">
        <v>44</v>
      </c>
      <c r="E79" s="87">
        <v>100</v>
      </c>
      <c r="F79" s="14">
        <v>100</v>
      </c>
      <c r="G79" s="14">
        <v>100</v>
      </c>
      <c r="H79" s="14">
        <v>100</v>
      </c>
      <c r="I79" s="14">
        <v>100</v>
      </c>
      <c r="J79" s="87">
        <v>100</v>
      </c>
      <c r="K79" s="87">
        <v>100</v>
      </c>
      <c r="L79" s="173">
        <f t="shared" si="4"/>
        <v>700</v>
      </c>
      <c r="M79" s="10">
        <f t="shared" si="5"/>
        <v>2</v>
      </c>
      <c r="N79" s="87"/>
    </row>
    <row r="80" spans="1:14" ht="18.75">
      <c r="A80" s="14">
        <v>17</v>
      </c>
      <c r="B80" s="10" t="s">
        <v>86</v>
      </c>
      <c r="C80" s="87" t="s">
        <v>44</v>
      </c>
      <c r="D80" s="87" t="s">
        <v>44</v>
      </c>
      <c r="E80" s="87">
        <v>100</v>
      </c>
      <c r="F80" s="14">
        <v>10</v>
      </c>
      <c r="G80" s="14">
        <v>100</v>
      </c>
      <c r="H80" s="14">
        <v>100</v>
      </c>
      <c r="I80" s="14">
        <v>100</v>
      </c>
      <c r="J80" s="87">
        <v>100</v>
      </c>
      <c r="K80" s="87">
        <v>100</v>
      </c>
      <c r="L80" s="173">
        <f t="shared" si="4"/>
        <v>610</v>
      </c>
      <c r="M80" s="10">
        <f t="shared" si="5"/>
        <v>6</v>
      </c>
      <c r="N80" s="87"/>
    </row>
    <row r="81" spans="1:14" ht="28.5">
      <c r="A81" s="14">
        <v>18</v>
      </c>
      <c r="B81" s="10" t="s">
        <v>87</v>
      </c>
      <c r="C81" s="87" t="s">
        <v>44</v>
      </c>
      <c r="D81" s="87" t="s">
        <v>44</v>
      </c>
      <c r="E81" s="87">
        <v>100</v>
      </c>
      <c r="F81" s="14">
        <v>70</v>
      </c>
      <c r="G81" s="14">
        <v>100</v>
      </c>
      <c r="H81" s="14">
        <v>70</v>
      </c>
      <c r="I81" s="14">
        <v>100</v>
      </c>
      <c r="J81" s="87">
        <v>100</v>
      </c>
      <c r="K81" s="87">
        <v>100</v>
      </c>
      <c r="L81" s="173">
        <f t="shared" si="4"/>
        <v>640</v>
      </c>
      <c r="M81" s="22">
        <f t="shared" si="5"/>
        <v>5</v>
      </c>
      <c r="N81" s="187" t="s">
        <v>24</v>
      </c>
    </row>
    <row r="82" spans="1:14" ht="18.75">
      <c r="A82" s="14">
        <v>19</v>
      </c>
      <c r="B82" s="10" t="s">
        <v>88</v>
      </c>
      <c r="C82" s="87" t="s">
        <v>44</v>
      </c>
      <c r="D82" s="87" t="s">
        <v>44</v>
      </c>
      <c r="E82" s="87">
        <v>100</v>
      </c>
      <c r="F82" s="14">
        <v>10</v>
      </c>
      <c r="G82" s="14">
        <v>100</v>
      </c>
      <c r="H82" s="14">
        <v>100</v>
      </c>
      <c r="I82" s="14">
        <v>100</v>
      </c>
      <c r="J82" s="87">
        <v>100</v>
      </c>
      <c r="K82" s="87">
        <v>100</v>
      </c>
      <c r="L82" s="173">
        <f t="shared" si="4"/>
        <v>610</v>
      </c>
      <c r="M82" s="10">
        <f t="shared" si="5"/>
        <v>5</v>
      </c>
      <c r="N82" s="87"/>
    </row>
    <row r="83" spans="1:14" ht="18.75">
      <c r="A83" s="14">
        <v>20</v>
      </c>
      <c r="B83" s="10" t="s">
        <v>89</v>
      </c>
      <c r="C83" s="87" t="s">
        <v>44</v>
      </c>
      <c r="D83" s="87" t="s">
        <v>44</v>
      </c>
      <c r="E83" s="87">
        <v>100</v>
      </c>
      <c r="F83" s="14">
        <v>85</v>
      </c>
      <c r="G83" s="14">
        <v>60</v>
      </c>
      <c r="H83" s="14">
        <v>100</v>
      </c>
      <c r="I83" s="14">
        <v>100</v>
      </c>
      <c r="J83" s="87">
        <v>100</v>
      </c>
      <c r="K83" s="87">
        <v>100</v>
      </c>
      <c r="L83" s="173">
        <f t="shared" si="4"/>
        <v>645</v>
      </c>
      <c r="M83" s="10">
        <f t="shared" si="5"/>
        <v>4</v>
      </c>
      <c r="N83" s="87"/>
    </row>
    <row r="84" spans="1:14" ht="18.75">
      <c r="A84" s="14">
        <v>21</v>
      </c>
      <c r="B84" s="10" t="s">
        <v>90</v>
      </c>
      <c r="C84" s="87" t="s">
        <v>44</v>
      </c>
      <c r="D84" s="87" t="s">
        <v>44</v>
      </c>
      <c r="E84" s="87">
        <v>100</v>
      </c>
      <c r="F84" s="87">
        <v>121.875</v>
      </c>
      <c r="G84" s="14">
        <v>100</v>
      </c>
      <c r="H84" s="14">
        <v>100</v>
      </c>
      <c r="I84" s="14">
        <v>100</v>
      </c>
      <c r="J84" s="87">
        <v>100</v>
      </c>
      <c r="K84" s="87">
        <v>100</v>
      </c>
      <c r="L84" s="173">
        <f t="shared" si="4"/>
        <v>721.875</v>
      </c>
      <c r="M84" s="10">
        <f t="shared" si="5"/>
        <v>1</v>
      </c>
      <c r="N84" s="87"/>
    </row>
    <row r="85" spans="1:14" ht="18.75">
      <c r="A85" s="14">
        <v>22</v>
      </c>
      <c r="B85" s="10" t="s">
        <v>91</v>
      </c>
      <c r="C85" s="87" t="s">
        <v>44</v>
      </c>
      <c r="D85" s="87" t="s">
        <v>44</v>
      </c>
      <c r="E85" s="87">
        <v>100</v>
      </c>
      <c r="F85" s="87">
        <v>85</v>
      </c>
      <c r="G85" s="14">
        <v>100</v>
      </c>
      <c r="H85" s="14">
        <v>100</v>
      </c>
      <c r="I85" s="14">
        <v>100</v>
      </c>
      <c r="J85" s="87">
        <v>100</v>
      </c>
      <c r="K85" s="87">
        <v>100</v>
      </c>
      <c r="L85" s="173">
        <f t="shared" si="4"/>
        <v>685</v>
      </c>
      <c r="M85" s="10">
        <f t="shared" si="5"/>
        <v>1</v>
      </c>
      <c r="N85" s="87"/>
    </row>
    <row r="86" spans="1:14" ht="18.75">
      <c r="A86" s="14">
        <v>23</v>
      </c>
      <c r="B86" s="10" t="s">
        <v>92</v>
      </c>
      <c r="C86" s="87" t="s">
        <v>44</v>
      </c>
      <c r="D86" s="87" t="s">
        <v>44</v>
      </c>
      <c r="E86" s="87">
        <v>100</v>
      </c>
      <c r="F86" s="14">
        <v>100</v>
      </c>
      <c r="G86" s="14">
        <v>80</v>
      </c>
      <c r="H86" s="14">
        <v>100</v>
      </c>
      <c r="I86" s="14">
        <v>100</v>
      </c>
      <c r="J86" s="87">
        <v>100</v>
      </c>
      <c r="K86" s="87">
        <v>100</v>
      </c>
      <c r="L86" s="173">
        <f t="shared" si="4"/>
        <v>680</v>
      </c>
      <c r="M86" s="10">
        <f t="shared" si="5"/>
        <v>1</v>
      </c>
      <c r="N86" s="87"/>
    </row>
    <row r="87" ht="14.25">
      <c r="K87"/>
    </row>
    <row r="88" spans="1:14" ht="21.75" customHeight="1">
      <c r="A88" s="184"/>
      <c r="B88" s="185" t="s">
        <v>93</v>
      </c>
      <c r="C88" s="186"/>
      <c r="D88" s="186"/>
      <c r="E88" s="186"/>
      <c r="F88" s="186"/>
      <c r="G88" s="186"/>
      <c r="H88" s="186"/>
      <c r="I88" s="186"/>
      <c r="J88" s="186"/>
      <c r="K88" s="186"/>
      <c r="L88" s="188"/>
      <c r="M88" s="186"/>
      <c r="N88" s="186"/>
    </row>
  </sheetData>
  <sheetProtection/>
  <mergeCells count="7">
    <mergeCell ref="A1:N1"/>
    <mergeCell ref="C2:D2"/>
    <mergeCell ref="B30:N30"/>
    <mergeCell ref="C32:D32"/>
    <mergeCell ref="B60:N60"/>
    <mergeCell ref="C62:D62"/>
    <mergeCell ref="B88:N88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4"/>
  <sheetViews>
    <sheetView zoomScaleSheetLayoutView="100" workbookViewId="0" topLeftCell="A58">
      <selection activeCell="A75" sqref="A75:IV75"/>
    </sheetView>
  </sheetViews>
  <sheetFormatPr defaultColWidth="9.00390625" defaultRowHeight="14.25"/>
  <cols>
    <col min="1" max="1" width="9.00390625" style="1" customWidth="1"/>
    <col min="2" max="2" width="24.75390625" style="1" customWidth="1"/>
    <col min="3" max="3" width="9.75390625" style="1" bestFit="1" customWidth="1"/>
  </cols>
  <sheetData>
    <row r="1" spans="1:3" ht="14.25">
      <c r="A1" s="1" t="s">
        <v>1</v>
      </c>
      <c r="B1" s="3" t="s">
        <v>94</v>
      </c>
      <c r="C1" s="3" t="s">
        <v>95</v>
      </c>
    </row>
    <row r="2" spans="1:3" ht="18.75">
      <c r="A2" s="52">
        <v>1</v>
      </c>
      <c r="B2" s="53" t="s">
        <v>16</v>
      </c>
      <c r="C2" s="53">
        <v>100</v>
      </c>
    </row>
    <row r="3" spans="1:3" ht="18.75">
      <c r="A3" s="52">
        <v>2</v>
      </c>
      <c r="B3" s="53" t="s">
        <v>17</v>
      </c>
      <c r="C3" s="53">
        <v>100</v>
      </c>
    </row>
    <row r="4" spans="1:3" ht="18.75">
      <c r="A4" s="52">
        <v>3</v>
      </c>
      <c r="B4" s="53" t="s">
        <v>18</v>
      </c>
      <c r="C4" s="53">
        <v>100</v>
      </c>
    </row>
    <row r="5" spans="1:3" ht="18.75">
      <c r="A5" s="52">
        <v>4</v>
      </c>
      <c r="B5" s="53" t="s">
        <v>19</v>
      </c>
      <c r="C5" s="53">
        <v>100</v>
      </c>
    </row>
    <row r="6" spans="1:3" ht="18.75">
      <c r="A6" s="52">
        <v>5</v>
      </c>
      <c r="B6" s="53" t="s">
        <v>20</v>
      </c>
      <c r="C6" s="53">
        <v>100</v>
      </c>
    </row>
    <row r="7" spans="1:3" ht="18.75">
      <c r="A7" s="52">
        <v>6</v>
      </c>
      <c r="B7" s="53" t="s">
        <v>21</v>
      </c>
      <c r="C7" s="53">
        <v>100</v>
      </c>
    </row>
    <row r="8" spans="1:3" ht="18.75">
      <c r="A8" s="52">
        <v>7</v>
      </c>
      <c r="B8" s="53" t="s">
        <v>22</v>
      </c>
      <c r="C8" s="53">
        <v>100</v>
      </c>
    </row>
    <row r="9" spans="1:3" ht="18.75">
      <c r="A9" s="52">
        <v>8</v>
      </c>
      <c r="B9" s="53" t="s">
        <v>23</v>
      </c>
      <c r="C9" s="53">
        <v>100</v>
      </c>
    </row>
    <row r="10" spans="1:3" ht="18.75">
      <c r="A10" s="52">
        <v>9</v>
      </c>
      <c r="B10" s="53" t="s">
        <v>25</v>
      </c>
      <c r="C10" s="53">
        <v>100</v>
      </c>
    </row>
    <row r="11" spans="1:3" ht="18.75">
      <c r="A11" s="52">
        <v>10</v>
      </c>
      <c r="B11" s="53" t="s">
        <v>26</v>
      </c>
      <c r="C11" s="53">
        <v>100</v>
      </c>
    </row>
    <row r="12" spans="1:3" ht="18.75">
      <c r="A12" s="52">
        <v>11</v>
      </c>
      <c r="B12" s="53" t="s">
        <v>27</v>
      </c>
      <c r="C12" s="53">
        <v>100</v>
      </c>
    </row>
    <row r="13" spans="1:3" ht="18.75">
      <c r="A13" s="52">
        <v>12</v>
      </c>
      <c r="B13" s="53" t="s">
        <v>28</v>
      </c>
      <c r="C13" s="53">
        <v>100</v>
      </c>
    </row>
    <row r="14" spans="1:3" ht="18.75">
      <c r="A14" s="52">
        <v>13</v>
      </c>
      <c r="B14" s="53" t="s">
        <v>29</v>
      </c>
      <c r="C14" s="53">
        <v>100</v>
      </c>
    </row>
    <row r="15" spans="1:3" ht="18.75">
      <c r="A15" s="52">
        <v>14</v>
      </c>
      <c r="B15" s="53" t="s">
        <v>30</v>
      </c>
      <c r="C15" s="53">
        <v>100</v>
      </c>
    </row>
    <row r="16" spans="1:3" ht="18.75">
      <c r="A16" s="52">
        <v>15</v>
      </c>
      <c r="B16" s="53" t="s">
        <v>31</v>
      </c>
      <c r="C16" s="53">
        <v>100</v>
      </c>
    </row>
    <row r="17" spans="1:3" ht="18.75">
      <c r="A17" s="52">
        <v>16</v>
      </c>
      <c r="B17" s="53" t="s">
        <v>32</v>
      </c>
      <c r="C17" s="53">
        <v>100</v>
      </c>
    </row>
    <row r="18" spans="1:3" ht="18.75">
      <c r="A18" s="52">
        <v>17</v>
      </c>
      <c r="B18" s="53" t="s">
        <v>33</v>
      </c>
      <c r="C18" s="53">
        <v>100</v>
      </c>
    </row>
    <row r="19" spans="1:3" ht="18.75">
      <c r="A19" s="52">
        <v>18</v>
      </c>
      <c r="B19" s="53" t="s">
        <v>34</v>
      </c>
      <c r="C19" s="53">
        <v>100</v>
      </c>
    </row>
    <row r="20" spans="1:3" ht="18.75">
      <c r="A20" s="52">
        <v>19</v>
      </c>
      <c r="B20" s="53" t="s">
        <v>35</v>
      </c>
      <c r="C20" s="53">
        <v>100</v>
      </c>
    </row>
    <row r="21" spans="1:3" ht="18.75">
      <c r="A21" s="52">
        <v>20</v>
      </c>
      <c r="B21" s="53" t="s">
        <v>36</v>
      </c>
      <c r="C21" s="53">
        <v>100</v>
      </c>
    </row>
    <row r="22" spans="1:3" ht="18.75">
      <c r="A22" s="52">
        <v>21</v>
      </c>
      <c r="B22" s="53" t="s">
        <v>37</v>
      </c>
      <c r="C22" s="53">
        <v>100</v>
      </c>
    </row>
    <row r="23" spans="1:3" ht="18.75">
      <c r="A23" s="52">
        <v>22</v>
      </c>
      <c r="B23" s="53" t="s">
        <v>38</v>
      </c>
      <c r="C23" s="53">
        <v>100</v>
      </c>
    </row>
    <row r="24" spans="1:3" ht="18.75">
      <c r="A24" s="52">
        <v>23</v>
      </c>
      <c r="B24" s="53" t="s">
        <v>39</v>
      </c>
      <c r="C24" s="53">
        <v>100</v>
      </c>
    </row>
    <row r="25" spans="1:3" ht="18.75">
      <c r="A25" s="52">
        <v>24</v>
      </c>
      <c r="B25" s="53" t="s">
        <v>40</v>
      </c>
      <c r="C25" s="53">
        <v>100</v>
      </c>
    </row>
    <row r="26" spans="1:3" ht="18.75">
      <c r="A26" s="52">
        <v>25</v>
      </c>
      <c r="B26" s="53" t="s">
        <v>41</v>
      </c>
      <c r="C26" s="53">
        <v>100</v>
      </c>
    </row>
    <row r="27" spans="1:3" ht="18.75">
      <c r="A27" s="8">
        <v>26</v>
      </c>
      <c r="B27" s="8" t="s">
        <v>43</v>
      </c>
      <c r="C27" s="28">
        <v>100</v>
      </c>
    </row>
    <row r="28" spans="1:3" ht="18.75">
      <c r="A28" s="8">
        <v>27</v>
      </c>
      <c r="B28" s="8" t="s">
        <v>45</v>
      </c>
      <c r="C28" s="28">
        <v>100</v>
      </c>
    </row>
    <row r="29" spans="1:3" ht="18.75">
      <c r="A29" s="8">
        <v>28</v>
      </c>
      <c r="B29" s="8" t="s">
        <v>46</v>
      </c>
      <c r="C29" s="28">
        <v>100</v>
      </c>
    </row>
    <row r="30" spans="1:3" ht="18.75">
      <c r="A30" s="8">
        <v>29</v>
      </c>
      <c r="B30" s="8" t="s">
        <v>47</v>
      </c>
      <c r="C30" s="28">
        <v>100</v>
      </c>
    </row>
    <row r="31" spans="1:3" ht="18.75">
      <c r="A31" s="8">
        <v>30</v>
      </c>
      <c r="B31" s="8" t="s">
        <v>48</v>
      </c>
      <c r="C31" s="28">
        <v>100</v>
      </c>
    </row>
    <row r="32" spans="1:3" ht="18.75">
      <c r="A32" s="8">
        <v>31</v>
      </c>
      <c r="B32" s="8" t="s">
        <v>49</v>
      </c>
      <c r="C32" s="28">
        <v>100</v>
      </c>
    </row>
    <row r="33" spans="1:3" ht="18.75">
      <c r="A33" s="8">
        <v>32</v>
      </c>
      <c r="B33" s="8" t="s">
        <v>50</v>
      </c>
      <c r="C33" s="28">
        <v>100</v>
      </c>
    </row>
    <row r="34" spans="1:3" ht="18.75">
      <c r="A34" s="8">
        <v>33</v>
      </c>
      <c r="B34" s="8" t="s">
        <v>51</v>
      </c>
      <c r="C34" s="28">
        <v>100</v>
      </c>
    </row>
    <row r="35" spans="1:3" ht="18.75">
      <c r="A35" s="8">
        <v>34</v>
      </c>
      <c r="B35" s="8" t="s">
        <v>52</v>
      </c>
      <c r="C35" s="28">
        <v>100</v>
      </c>
    </row>
    <row r="36" spans="1:3" ht="18.75">
      <c r="A36" s="8">
        <v>35</v>
      </c>
      <c r="B36" s="8" t="s">
        <v>53</v>
      </c>
      <c r="C36" s="28">
        <v>100</v>
      </c>
    </row>
    <row r="37" spans="1:3" ht="18.75">
      <c r="A37" s="8">
        <v>36</v>
      </c>
      <c r="B37" s="8" t="s">
        <v>54</v>
      </c>
      <c r="C37" s="28">
        <v>100</v>
      </c>
    </row>
    <row r="38" spans="1:3" ht="18.75">
      <c r="A38" s="8">
        <v>37</v>
      </c>
      <c r="B38" s="8" t="s">
        <v>55</v>
      </c>
      <c r="C38" s="28">
        <v>100</v>
      </c>
    </row>
    <row r="39" spans="1:3" ht="18.75">
      <c r="A39" s="8">
        <v>38</v>
      </c>
      <c r="B39" s="8" t="s">
        <v>56</v>
      </c>
      <c r="C39" s="28">
        <v>100</v>
      </c>
    </row>
    <row r="40" spans="1:3" ht="18.75">
      <c r="A40" s="8">
        <v>39</v>
      </c>
      <c r="B40" s="8" t="s">
        <v>57</v>
      </c>
      <c r="C40" s="28">
        <v>100</v>
      </c>
    </row>
    <row r="41" spans="1:3" ht="18.75">
      <c r="A41" s="8">
        <v>40</v>
      </c>
      <c r="B41" s="8" t="s">
        <v>58</v>
      </c>
      <c r="C41" s="28">
        <v>100</v>
      </c>
    </row>
    <row r="42" spans="1:3" ht="18.75">
      <c r="A42" s="8">
        <v>41</v>
      </c>
      <c r="B42" s="8" t="s">
        <v>59</v>
      </c>
      <c r="C42" s="28">
        <v>100</v>
      </c>
    </row>
    <row r="43" spans="1:3" ht="18.75">
      <c r="A43" s="8">
        <v>42</v>
      </c>
      <c r="B43" s="8" t="s">
        <v>60</v>
      </c>
      <c r="C43" s="28">
        <v>100</v>
      </c>
    </row>
    <row r="44" spans="1:3" ht="18.75">
      <c r="A44" s="8">
        <v>43</v>
      </c>
      <c r="B44" s="8" t="s">
        <v>61</v>
      </c>
      <c r="C44" s="28">
        <v>100</v>
      </c>
    </row>
    <row r="45" spans="1:3" ht="18.75">
      <c r="A45" s="8">
        <v>44</v>
      </c>
      <c r="B45" s="8" t="s">
        <v>62</v>
      </c>
      <c r="C45" s="28">
        <v>100</v>
      </c>
    </row>
    <row r="46" spans="1:3" ht="18.75">
      <c r="A46" s="8">
        <v>45</v>
      </c>
      <c r="B46" s="8" t="s">
        <v>63</v>
      </c>
      <c r="C46" s="28">
        <v>100</v>
      </c>
    </row>
    <row r="47" spans="1:3" ht="18.75">
      <c r="A47" s="8">
        <v>46</v>
      </c>
      <c r="B47" s="8" t="s">
        <v>64</v>
      </c>
      <c r="C47" s="28">
        <v>100</v>
      </c>
    </row>
    <row r="48" spans="1:3" ht="18.75">
      <c r="A48" s="8">
        <v>47</v>
      </c>
      <c r="B48" s="8" t="s">
        <v>65</v>
      </c>
      <c r="C48" s="28">
        <v>100</v>
      </c>
    </row>
    <row r="49" spans="1:3" ht="18.75">
      <c r="A49" s="8">
        <v>48</v>
      </c>
      <c r="B49" s="8" t="s">
        <v>66</v>
      </c>
      <c r="C49" s="28">
        <v>100</v>
      </c>
    </row>
    <row r="50" spans="1:3" ht="18.75">
      <c r="A50" s="8">
        <v>49</v>
      </c>
      <c r="B50" s="8" t="s">
        <v>67</v>
      </c>
      <c r="C50" s="28">
        <v>100</v>
      </c>
    </row>
    <row r="51" spans="1:3" ht="18.75">
      <c r="A51" s="8">
        <v>50</v>
      </c>
      <c r="B51" s="8" t="s">
        <v>68</v>
      </c>
      <c r="C51" s="28">
        <v>100</v>
      </c>
    </row>
    <row r="52" spans="1:3" ht="18.75">
      <c r="A52" s="54">
        <v>51</v>
      </c>
      <c r="B52" s="54" t="s">
        <v>70</v>
      </c>
      <c r="C52" s="55">
        <v>60</v>
      </c>
    </row>
    <row r="53" spans="1:3" ht="18.75">
      <c r="A53" s="54">
        <v>52</v>
      </c>
      <c r="B53" s="56" t="s">
        <v>71</v>
      </c>
      <c r="C53" s="55">
        <v>90</v>
      </c>
    </row>
    <row r="54" spans="1:3" ht="18.75">
      <c r="A54" s="54">
        <v>53</v>
      </c>
      <c r="B54" s="54" t="s">
        <v>72</v>
      </c>
      <c r="C54" s="55">
        <v>100</v>
      </c>
    </row>
    <row r="55" spans="1:3" ht="18.75">
      <c r="A55" s="54">
        <v>54</v>
      </c>
      <c r="B55" s="54" t="s">
        <v>73</v>
      </c>
      <c r="C55" s="55">
        <v>100</v>
      </c>
    </row>
    <row r="56" spans="1:3" ht="18.75">
      <c r="A56" s="54">
        <v>55</v>
      </c>
      <c r="B56" s="54" t="s">
        <v>74</v>
      </c>
      <c r="C56" s="55">
        <v>100</v>
      </c>
    </row>
    <row r="57" spans="1:3" ht="18.75">
      <c r="A57" s="54">
        <v>56</v>
      </c>
      <c r="B57" s="54" t="s">
        <v>75</v>
      </c>
      <c r="C57" s="55">
        <v>100</v>
      </c>
    </row>
    <row r="58" spans="1:3" ht="18.75">
      <c r="A58" s="54">
        <v>57</v>
      </c>
      <c r="B58" s="54" t="s">
        <v>76</v>
      </c>
      <c r="C58" s="55">
        <v>100</v>
      </c>
    </row>
    <row r="59" spans="1:3" ht="18.75">
      <c r="A59" s="54">
        <v>58</v>
      </c>
      <c r="B59" s="54" t="s">
        <v>77</v>
      </c>
      <c r="C59" s="55">
        <v>100</v>
      </c>
    </row>
    <row r="60" spans="1:3" ht="18.75">
      <c r="A60" s="54">
        <v>59</v>
      </c>
      <c r="B60" s="54" t="s">
        <v>78</v>
      </c>
      <c r="C60" s="55">
        <v>100</v>
      </c>
    </row>
    <row r="61" spans="1:3" ht="18.75">
      <c r="A61" s="54">
        <v>60</v>
      </c>
      <c r="B61" s="54" t="s">
        <v>79</v>
      </c>
      <c r="C61" s="55">
        <v>100</v>
      </c>
    </row>
    <row r="62" spans="1:3" ht="18.75">
      <c r="A62" s="54">
        <v>61</v>
      </c>
      <c r="B62" s="54" t="s">
        <v>80</v>
      </c>
      <c r="C62" s="55">
        <v>100</v>
      </c>
    </row>
    <row r="63" spans="1:3" ht="18.75">
      <c r="A63" s="54">
        <v>62</v>
      </c>
      <c r="B63" s="54" t="s">
        <v>81</v>
      </c>
      <c r="C63" s="55">
        <v>60</v>
      </c>
    </row>
    <row r="64" spans="1:3" ht="18.75">
      <c r="A64" s="54">
        <v>63</v>
      </c>
      <c r="B64" s="54" t="s">
        <v>82</v>
      </c>
      <c r="C64" s="55">
        <v>100</v>
      </c>
    </row>
    <row r="65" spans="1:3" ht="18.75">
      <c r="A65" s="54">
        <v>64</v>
      </c>
      <c r="B65" s="54" t="s">
        <v>83</v>
      </c>
      <c r="C65" s="55">
        <v>100</v>
      </c>
    </row>
    <row r="66" spans="1:3" ht="18.75">
      <c r="A66" s="54">
        <v>65</v>
      </c>
      <c r="B66" s="54" t="s">
        <v>84</v>
      </c>
      <c r="C66" s="55">
        <v>100</v>
      </c>
    </row>
    <row r="67" spans="1:3" ht="18.75">
      <c r="A67" s="54">
        <v>66</v>
      </c>
      <c r="B67" s="54" t="s">
        <v>85</v>
      </c>
      <c r="C67" s="55">
        <v>100</v>
      </c>
    </row>
    <row r="68" spans="1:3" ht="18.75">
      <c r="A68" s="54">
        <v>67</v>
      </c>
      <c r="B68" s="54" t="s">
        <v>86</v>
      </c>
      <c r="C68" s="55">
        <v>100</v>
      </c>
    </row>
    <row r="69" spans="1:3" ht="18.75">
      <c r="A69" s="54">
        <v>68</v>
      </c>
      <c r="B69" s="54" t="s">
        <v>87</v>
      </c>
      <c r="C69" s="55">
        <v>100</v>
      </c>
    </row>
    <row r="70" spans="1:3" ht="18.75">
      <c r="A70" s="54">
        <v>69</v>
      </c>
      <c r="B70" s="54" t="s">
        <v>88</v>
      </c>
      <c r="C70" s="55">
        <v>100</v>
      </c>
    </row>
    <row r="71" spans="1:3" ht="18.75">
      <c r="A71" s="54">
        <v>70</v>
      </c>
      <c r="B71" s="54" t="s">
        <v>89</v>
      </c>
      <c r="C71" s="55">
        <v>60</v>
      </c>
    </row>
    <row r="72" spans="1:3" ht="18.75">
      <c r="A72" s="54">
        <v>71</v>
      </c>
      <c r="B72" s="54" t="s">
        <v>90</v>
      </c>
      <c r="C72" s="55">
        <v>100</v>
      </c>
    </row>
    <row r="73" spans="1:3" ht="18.75">
      <c r="A73" s="54">
        <v>72</v>
      </c>
      <c r="B73" s="54" t="s">
        <v>91</v>
      </c>
      <c r="C73" s="55">
        <v>100</v>
      </c>
    </row>
    <row r="74" spans="1:3" ht="18.75">
      <c r="A74" s="54">
        <v>73</v>
      </c>
      <c r="B74" s="54" t="s">
        <v>92</v>
      </c>
      <c r="C74" s="55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7"/>
  <sheetViews>
    <sheetView workbookViewId="0" topLeftCell="A1">
      <selection activeCell="E10" sqref="E10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14.25390625" style="1" customWidth="1"/>
    <col min="4" max="5" width="9.00390625" style="1" customWidth="1"/>
    <col min="6" max="6" width="10.75390625" style="1" customWidth="1"/>
    <col min="7" max="7" width="17.75390625" style="35" customWidth="1"/>
  </cols>
  <sheetData>
    <row r="1" spans="1:7" ht="14.25">
      <c r="A1" s="36" t="s">
        <v>97</v>
      </c>
      <c r="B1" s="37" t="s">
        <v>1019</v>
      </c>
      <c r="C1" s="36" t="s">
        <v>94</v>
      </c>
      <c r="D1" s="36" t="s">
        <v>255</v>
      </c>
      <c r="E1" s="36" t="s">
        <v>1020</v>
      </c>
      <c r="F1" s="36" t="s">
        <v>1021</v>
      </c>
      <c r="G1" s="38" t="s">
        <v>1022</v>
      </c>
    </row>
    <row r="2" spans="1:7" ht="15">
      <c r="A2" s="39" t="s">
        <v>1023</v>
      </c>
      <c r="B2" s="40">
        <v>2017086138</v>
      </c>
      <c r="C2" s="39" t="s">
        <v>1024</v>
      </c>
      <c r="D2" s="41">
        <v>411</v>
      </c>
      <c r="E2" s="1">
        <v>3</v>
      </c>
      <c r="F2" s="39" t="s">
        <v>107</v>
      </c>
      <c r="G2" s="42">
        <v>43797</v>
      </c>
    </row>
    <row r="3" spans="1:7" ht="15">
      <c r="A3" s="39" t="s">
        <v>1025</v>
      </c>
      <c r="B3" s="43">
        <v>2017086120</v>
      </c>
      <c r="C3" s="39" t="s">
        <v>1024</v>
      </c>
      <c r="D3" s="41">
        <v>411</v>
      </c>
      <c r="E3" s="1">
        <v>1</v>
      </c>
      <c r="F3" s="39" t="s">
        <v>107</v>
      </c>
      <c r="G3" s="42">
        <v>43797</v>
      </c>
    </row>
    <row r="4" spans="1:7" ht="15">
      <c r="A4" s="39" t="s">
        <v>1026</v>
      </c>
      <c r="B4" s="40">
        <v>2017086233</v>
      </c>
      <c r="C4" s="39" t="s">
        <v>1027</v>
      </c>
      <c r="D4" s="41">
        <v>417</v>
      </c>
      <c r="E4" s="1">
        <v>1</v>
      </c>
      <c r="F4" s="39" t="s">
        <v>107</v>
      </c>
      <c r="G4" s="42">
        <v>43797</v>
      </c>
    </row>
    <row r="5" spans="1:7" ht="15">
      <c r="A5" s="44" t="s">
        <v>1028</v>
      </c>
      <c r="B5" s="40">
        <v>2017086140</v>
      </c>
      <c r="C5" s="39" t="s">
        <v>1024</v>
      </c>
      <c r="D5" s="41">
        <v>411</v>
      </c>
      <c r="E5" s="1">
        <v>4</v>
      </c>
      <c r="F5" s="39" t="s">
        <v>107</v>
      </c>
      <c r="G5" s="42">
        <v>43797</v>
      </c>
    </row>
    <row r="6" spans="1:7" ht="14.25">
      <c r="A6" s="39" t="s">
        <v>1029</v>
      </c>
      <c r="B6" s="40">
        <v>2017086105</v>
      </c>
      <c r="C6" s="39" t="s">
        <v>1024</v>
      </c>
      <c r="D6" s="41">
        <v>411</v>
      </c>
      <c r="E6" s="1">
        <v>2</v>
      </c>
      <c r="F6" s="39" t="s">
        <v>107</v>
      </c>
      <c r="G6" s="42">
        <v>43797</v>
      </c>
    </row>
    <row r="7" spans="1:7" ht="14.25">
      <c r="A7" s="39" t="s">
        <v>1030</v>
      </c>
      <c r="B7" s="40">
        <v>2017055120</v>
      </c>
      <c r="C7" s="39" t="s">
        <v>81</v>
      </c>
      <c r="D7" s="41">
        <v>506</v>
      </c>
      <c r="E7" s="1">
        <v>1</v>
      </c>
      <c r="F7" s="39" t="s">
        <v>107</v>
      </c>
      <c r="G7" s="42">
        <v>43796</v>
      </c>
    </row>
    <row r="8" spans="1:7" ht="14.25">
      <c r="A8" s="39" t="s">
        <v>1031</v>
      </c>
      <c r="B8" s="40">
        <v>2017055103</v>
      </c>
      <c r="C8" s="39" t="s">
        <v>81</v>
      </c>
      <c r="D8" s="41">
        <v>506</v>
      </c>
      <c r="E8" s="1">
        <v>4</v>
      </c>
      <c r="F8" s="39" t="s">
        <v>107</v>
      </c>
      <c r="G8" s="42">
        <v>43796</v>
      </c>
    </row>
    <row r="9" spans="1:7" ht="14.25">
      <c r="A9" s="45" t="s">
        <v>1032</v>
      </c>
      <c r="B9" s="40">
        <v>2017055105</v>
      </c>
      <c r="C9" s="39" t="s">
        <v>81</v>
      </c>
      <c r="D9" s="41">
        <v>506</v>
      </c>
      <c r="E9" s="1">
        <v>2</v>
      </c>
      <c r="F9" s="39" t="s">
        <v>107</v>
      </c>
      <c r="G9" s="42">
        <v>43796</v>
      </c>
    </row>
    <row r="10" spans="1:7" ht="14.25">
      <c r="A10" s="45" t="s">
        <v>1033</v>
      </c>
      <c r="B10" s="40">
        <v>2017055102</v>
      </c>
      <c r="C10" s="39" t="s">
        <v>81</v>
      </c>
      <c r="D10" s="41">
        <v>506</v>
      </c>
      <c r="E10" s="1">
        <v>3</v>
      </c>
      <c r="F10" s="39" t="s">
        <v>107</v>
      </c>
      <c r="G10" s="42">
        <v>43796</v>
      </c>
    </row>
    <row r="11" spans="1:7" ht="14.25">
      <c r="A11" s="45" t="s">
        <v>1034</v>
      </c>
      <c r="B11" s="40">
        <v>2017052528</v>
      </c>
      <c r="C11" s="39" t="s">
        <v>1035</v>
      </c>
      <c r="D11" s="1">
        <v>632</v>
      </c>
      <c r="E11" s="1">
        <v>4</v>
      </c>
      <c r="F11" s="39" t="s">
        <v>1009</v>
      </c>
      <c r="G11" s="42">
        <v>43795</v>
      </c>
    </row>
    <row r="12" spans="1:7" ht="14.25">
      <c r="A12" s="45" t="s">
        <v>1036</v>
      </c>
      <c r="B12" s="40">
        <v>2017052536</v>
      </c>
      <c r="C12" s="39" t="s">
        <v>1035</v>
      </c>
      <c r="D12" s="1">
        <v>632</v>
      </c>
      <c r="E12" s="1">
        <v>2</v>
      </c>
      <c r="F12" s="39" t="s">
        <v>1009</v>
      </c>
      <c r="G12" s="42">
        <v>43795</v>
      </c>
    </row>
    <row r="13" spans="1:7" ht="14.25">
      <c r="A13" s="45" t="s">
        <v>1037</v>
      </c>
      <c r="B13" s="40">
        <v>2017087529</v>
      </c>
      <c r="C13" s="39" t="s">
        <v>89</v>
      </c>
      <c r="D13" s="1">
        <v>526</v>
      </c>
      <c r="E13" s="1">
        <v>1</v>
      </c>
      <c r="F13" s="39" t="s">
        <v>1038</v>
      </c>
      <c r="G13" s="42">
        <v>43795</v>
      </c>
    </row>
    <row r="14" spans="1:7" ht="14.25">
      <c r="A14" s="45" t="s">
        <v>1039</v>
      </c>
      <c r="B14" s="40">
        <v>2017087550</v>
      </c>
      <c r="C14" s="39" t="s">
        <v>89</v>
      </c>
      <c r="D14" s="1">
        <v>526</v>
      </c>
      <c r="E14" s="1">
        <v>2</v>
      </c>
      <c r="F14" s="39" t="s">
        <v>1038</v>
      </c>
      <c r="G14" s="42">
        <v>43795</v>
      </c>
    </row>
    <row r="15" spans="1:7" ht="14.25">
      <c r="A15" s="45" t="s">
        <v>1040</v>
      </c>
      <c r="B15" s="40">
        <v>2017087525</v>
      </c>
      <c r="C15" s="39" t="s">
        <v>89</v>
      </c>
      <c r="D15" s="1">
        <v>526</v>
      </c>
      <c r="E15" s="1">
        <v>4</v>
      </c>
      <c r="F15" s="39" t="s">
        <v>1038</v>
      </c>
      <c r="G15" s="42">
        <v>43795</v>
      </c>
    </row>
    <row r="16" spans="1:7" ht="14.25">
      <c r="A16" s="45" t="s">
        <v>1041</v>
      </c>
      <c r="B16" s="40">
        <v>2017081518</v>
      </c>
      <c r="C16" s="39" t="s">
        <v>89</v>
      </c>
      <c r="D16" s="1">
        <v>526</v>
      </c>
      <c r="E16" s="1">
        <v>3</v>
      </c>
      <c r="F16" s="39" t="s">
        <v>1038</v>
      </c>
      <c r="G16" s="46">
        <v>43795</v>
      </c>
    </row>
    <row r="17" spans="1:7" ht="14.25">
      <c r="A17" s="45"/>
      <c r="B17" s="40"/>
      <c r="C17" s="39"/>
      <c r="F17" s="39"/>
      <c r="G17" s="47"/>
    </row>
    <row r="18" spans="1:7" ht="14.25">
      <c r="A18" s="45"/>
      <c r="B18" s="40"/>
      <c r="C18" s="39"/>
      <c r="F18" s="39"/>
      <c r="G18" s="47"/>
    </row>
    <row r="19" spans="1:7" ht="14.25">
      <c r="A19" s="45"/>
      <c r="B19" s="40"/>
      <c r="C19" s="39"/>
      <c r="F19" s="39"/>
      <c r="G19" s="47"/>
    </row>
    <row r="20" spans="1:7" ht="14.25">
      <c r="A20" s="45"/>
      <c r="B20" s="40"/>
      <c r="C20" s="39"/>
      <c r="F20" s="39"/>
      <c r="G20" s="47"/>
    </row>
    <row r="21" spans="1:7" ht="14.25">
      <c r="A21" s="45"/>
      <c r="B21" s="40"/>
      <c r="C21" s="39"/>
      <c r="F21" s="39"/>
      <c r="G21" s="47"/>
    </row>
    <row r="22" spans="1:7" ht="14.25">
      <c r="A22" s="45"/>
      <c r="B22" s="40"/>
      <c r="C22" s="39"/>
      <c r="F22" s="39"/>
      <c r="G22" s="47"/>
    </row>
    <row r="23" spans="1:7" ht="14.25">
      <c r="A23" s="45"/>
      <c r="B23" s="40"/>
      <c r="C23" s="39"/>
      <c r="F23" s="39"/>
      <c r="G23" s="47"/>
    </row>
    <row r="24" spans="1:7" ht="14.25">
      <c r="A24" s="45"/>
      <c r="B24" s="40"/>
      <c r="C24" s="39"/>
      <c r="F24" s="39"/>
      <c r="G24" s="47"/>
    </row>
    <row r="25" spans="1:7" ht="14.25">
      <c r="A25" s="45"/>
      <c r="B25" s="40"/>
      <c r="C25" s="39"/>
      <c r="F25" s="39"/>
      <c r="G25" s="47"/>
    </row>
    <row r="26" spans="1:7" ht="14.25">
      <c r="A26" s="45"/>
      <c r="B26" s="40"/>
      <c r="C26" s="39"/>
      <c r="F26" s="39"/>
      <c r="G26" s="47"/>
    </row>
    <row r="27" spans="1:7" ht="14.25">
      <c r="A27" s="45"/>
      <c r="B27" s="40"/>
      <c r="C27" s="39"/>
      <c r="F27" s="39"/>
      <c r="G27" s="47"/>
    </row>
    <row r="28" spans="1:7" ht="14.25">
      <c r="A28" s="45"/>
      <c r="B28" s="40"/>
      <c r="C28" s="39"/>
      <c r="F28" s="39"/>
      <c r="G28" s="47"/>
    </row>
    <row r="29" spans="1:7" ht="14.25">
      <c r="A29" s="45"/>
      <c r="B29" s="40"/>
      <c r="C29" s="39"/>
      <c r="F29" s="39"/>
      <c r="G29" s="47"/>
    </row>
    <row r="30" spans="1:7" ht="14.25">
      <c r="A30" s="45"/>
      <c r="B30" s="40"/>
      <c r="C30" s="39"/>
      <c r="F30" s="39"/>
      <c r="G30" s="47"/>
    </row>
    <row r="31" spans="1:7" ht="14.25">
      <c r="A31" s="45"/>
      <c r="B31" s="40"/>
      <c r="C31" s="39"/>
      <c r="F31" s="39"/>
      <c r="G31" s="47"/>
    </row>
    <row r="32" spans="1:7" ht="14.25">
      <c r="A32" s="45"/>
      <c r="B32" s="40"/>
      <c r="C32" s="39"/>
      <c r="F32" s="39"/>
      <c r="G32" s="47"/>
    </row>
    <row r="33" spans="1:7" ht="14.25">
      <c r="A33" s="45"/>
      <c r="B33" s="40"/>
      <c r="C33" s="39"/>
      <c r="F33" s="39"/>
      <c r="G33" s="47"/>
    </row>
    <row r="34" spans="1:7" ht="14.25">
      <c r="A34" s="45"/>
      <c r="B34" s="40"/>
      <c r="C34" s="39"/>
      <c r="F34" s="39"/>
      <c r="G34" s="47"/>
    </row>
    <row r="35" spans="1:7" ht="14.25">
      <c r="A35" s="45"/>
      <c r="B35" s="40"/>
      <c r="C35" s="39"/>
      <c r="F35" s="39"/>
      <c r="G35" s="47"/>
    </row>
    <row r="36" spans="1:7" ht="14.25">
      <c r="A36" s="45"/>
      <c r="B36" s="40"/>
      <c r="C36" s="39"/>
      <c r="F36" s="39"/>
      <c r="G36" s="47"/>
    </row>
    <row r="37" spans="1:7" ht="14.25">
      <c r="A37" s="45"/>
      <c r="B37" s="40"/>
      <c r="C37" s="39"/>
      <c r="F37" s="39"/>
      <c r="G37" s="47"/>
    </row>
    <row r="38" spans="1:7" ht="14.25">
      <c r="A38" s="45"/>
      <c r="B38" s="40"/>
      <c r="C38" s="39"/>
      <c r="F38" s="39"/>
      <c r="G38" s="47"/>
    </row>
    <row r="39" spans="1:7" ht="14.25">
      <c r="A39" s="45"/>
      <c r="B39" s="40"/>
      <c r="C39" s="39"/>
      <c r="F39" s="39"/>
      <c r="G39" s="47"/>
    </row>
    <row r="40" spans="1:7" ht="14.25">
      <c r="A40" s="45"/>
      <c r="B40" s="40"/>
      <c r="C40" s="39"/>
      <c r="F40" s="39"/>
      <c r="G40" s="47"/>
    </row>
    <row r="41" spans="1:7" ht="14.25">
      <c r="A41" s="45"/>
      <c r="B41" s="40"/>
      <c r="C41" s="39"/>
      <c r="F41" s="39"/>
      <c r="G41" s="47"/>
    </row>
    <row r="42" spans="1:7" ht="14.25">
      <c r="A42" s="45"/>
      <c r="B42" s="40"/>
      <c r="C42" s="39"/>
      <c r="F42" s="39"/>
      <c r="G42" s="47"/>
    </row>
    <row r="43" spans="1:7" ht="14.25">
      <c r="A43" s="45"/>
      <c r="B43" s="40"/>
      <c r="C43" s="39"/>
      <c r="F43" s="39"/>
      <c r="G43" s="47"/>
    </row>
    <row r="44" spans="1:7" ht="14.25">
      <c r="A44" s="45"/>
      <c r="B44" s="40"/>
      <c r="C44" s="39"/>
      <c r="F44" s="39"/>
      <c r="G44" s="47"/>
    </row>
    <row r="45" spans="1:7" ht="14.25">
      <c r="A45" s="45"/>
      <c r="B45" s="40"/>
      <c r="C45" s="39"/>
      <c r="F45" s="39"/>
      <c r="G45" s="47"/>
    </row>
    <row r="46" spans="1:7" ht="14.25">
      <c r="A46" s="45"/>
      <c r="B46" s="40"/>
      <c r="C46" s="39"/>
      <c r="F46" s="39"/>
      <c r="G46" s="47"/>
    </row>
    <row r="47" spans="1:7" ht="14.25">
      <c r="A47" s="45"/>
      <c r="B47" s="40"/>
      <c r="C47" s="39"/>
      <c r="F47" s="39"/>
      <c r="G47" s="47"/>
    </row>
    <row r="48" spans="1:7" ht="14.25">
      <c r="A48" s="45"/>
      <c r="B48" s="40"/>
      <c r="C48" s="39"/>
      <c r="F48" s="39"/>
      <c r="G48" s="47"/>
    </row>
    <row r="49" spans="1:7" ht="14.25">
      <c r="A49" s="45"/>
      <c r="B49" s="40"/>
      <c r="C49" s="39"/>
      <c r="F49" s="39"/>
      <c r="G49" s="47"/>
    </row>
    <row r="50" spans="1:7" ht="14.25">
      <c r="A50" s="45"/>
      <c r="B50" s="40"/>
      <c r="C50" s="39"/>
      <c r="F50" s="39"/>
      <c r="G50" s="47"/>
    </row>
    <row r="51" spans="1:7" ht="14.25">
      <c r="A51" s="45"/>
      <c r="B51" s="40"/>
      <c r="C51" s="39"/>
      <c r="F51" s="39"/>
      <c r="G51" s="47"/>
    </row>
    <row r="52" spans="1:7" ht="14.25">
      <c r="A52" s="45"/>
      <c r="B52" s="40"/>
      <c r="C52" s="39"/>
      <c r="F52" s="39"/>
      <c r="G52" s="47"/>
    </row>
    <row r="53" spans="1:7" ht="14.25">
      <c r="A53" s="45"/>
      <c r="B53" s="40"/>
      <c r="C53" s="39"/>
      <c r="F53" s="39"/>
      <c r="G53" s="47"/>
    </row>
    <row r="54" spans="1:7" ht="14.25">
      <c r="A54" s="45"/>
      <c r="B54" s="40"/>
      <c r="C54" s="39"/>
      <c r="F54" s="39"/>
      <c r="G54" s="47"/>
    </row>
    <row r="55" spans="1:7" ht="14.25">
      <c r="A55" s="45"/>
      <c r="B55" s="40"/>
      <c r="C55" s="39"/>
      <c r="F55" s="39"/>
      <c r="G55" s="47"/>
    </row>
    <row r="56" spans="1:7" ht="14.25">
      <c r="A56" s="45"/>
      <c r="B56" s="40"/>
      <c r="C56" s="39"/>
      <c r="F56" s="39"/>
      <c r="G56" s="47"/>
    </row>
    <row r="57" spans="1:7" ht="14.25">
      <c r="A57" s="45"/>
      <c r="B57" s="40"/>
      <c r="C57" s="39"/>
      <c r="F57" s="39"/>
      <c r="G57" s="47"/>
    </row>
    <row r="58" spans="1:7" ht="14.25">
      <c r="A58" s="45"/>
      <c r="B58" s="40"/>
      <c r="C58" s="39"/>
      <c r="F58" s="39"/>
      <c r="G58" s="47"/>
    </row>
    <row r="59" spans="1:7" ht="14.25">
      <c r="A59" s="45"/>
      <c r="B59" s="40"/>
      <c r="C59" s="39"/>
      <c r="F59" s="39"/>
      <c r="G59" s="47"/>
    </row>
    <row r="60" spans="1:7" ht="14.25">
      <c r="A60" s="45"/>
      <c r="B60" s="40"/>
      <c r="C60" s="39"/>
      <c r="F60" s="39"/>
      <c r="G60" s="47"/>
    </row>
    <row r="61" spans="1:7" ht="14.25">
      <c r="A61" s="45"/>
      <c r="B61" s="40"/>
      <c r="C61" s="39"/>
      <c r="F61" s="39"/>
      <c r="G61" s="47"/>
    </row>
    <row r="62" spans="1:7" ht="14.25">
      <c r="A62" s="45"/>
      <c r="B62" s="40"/>
      <c r="C62" s="39"/>
      <c r="F62" s="39"/>
      <c r="G62" s="47"/>
    </row>
    <row r="63" spans="1:7" ht="14.25">
      <c r="A63" s="45"/>
      <c r="B63" s="40"/>
      <c r="C63" s="39"/>
      <c r="F63" s="39"/>
      <c r="G63" s="47"/>
    </row>
    <row r="64" spans="1:7" ht="14.25">
      <c r="A64" s="45"/>
      <c r="B64" s="40"/>
      <c r="C64" s="39"/>
      <c r="F64" s="39"/>
      <c r="G64" s="47"/>
    </row>
    <row r="65" spans="1:7" ht="14.25">
      <c r="A65" s="45"/>
      <c r="B65" s="40"/>
      <c r="C65" s="39"/>
      <c r="F65" s="39"/>
      <c r="G65" s="47"/>
    </row>
    <row r="66" spans="1:7" ht="14.25">
      <c r="A66" s="45"/>
      <c r="B66" s="40"/>
      <c r="C66" s="39"/>
      <c r="F66" s="39"/>
      <c r="G66" s="47"/>
    </row>
    <row r="67" spans="1:7" ht="14.25">
      <c r="A67" s="45"/>
      <c r="B67" s="40"/>
      <c r="C67" s="39"/>
      <c r="F67" s="39"/>
      <c r="G67" s="47"/>
    </row>
    <row r="68" spans="1:7" ht="14.25">
      <c r="A68" s="45"/>
      <c r="B68" s="40"/>
      <c r="C68" s="39"/>
      <c r="F68" s="39"/>
      <c r="G68" s="47"/>
    </row>
    <row r="69" spans="1:7" ht="14.25">
      <c r="A69" s="45"/>
      <c r="B69" s="40"/>
      <c r="C69" s="39"/>
      <c r="F69" s="39"/>
      <c r="G69" s="47"/>
    </row>
    <row r="70" spans="1:7" ht="14.25">
      <c r="A70" s="45"/>
      <c r="B70" s="40"/>
      <c r="C70" s="39"/>
      <c r="F70" s="39"/>
      <c r="G70" s="47"/>
    </row>
    <row r="71" spans="1:7" ht="14.25">
      <c r="A71" s="45"/>
      <c r="B71" s="40"/>
      <c r="C71" s="39"/>
      <c r="F71" s="39"/>
      <c r="G71" s="47"/>
    </row>
    <row r="72" spans="1:7" ht="14.25">
      <c r="A72" s="45"/>
      <c r="B72" s="40"/>
      <c r="C72" s="39"/>
      <c r="F72" s="39"/>
      <c r="G72" s="47"/>
    </row>
    <row r="73" spans="1:7" ht="14.25">
      <c r="A73" s="45"/>
      <c r="B73" s="40"/>
      <c r="C73" s="39"/>
      <c r="F73" s="39"/>
      <c r="G73" s="47"/>
    </row>
    <row r="74" spans="1:7" ht="14.25">
      <c r="A74" s="45"/>
      <c r="B74" s="40"/>
      <c r="C74" s="39"/>
      <c r="F74" s="39"/>
      <c r="G74" s="47"/>
    </row>
    <row r="75" spans="1:7" ht="14.25">
      <c r="A75" s="45"/>
      <c r="B75" s="40"/>
      <c r="C75" s="39"/>
      <c r="F75" s="39"/>
      <c r="G75" s="47"/>
    </row>
    <row r="76" spans="1:7" ht="14.25">
      <c r="A76" s="45"/>
      <c r="B76" s="40"/>
      <c r="C76" s="39"/>
      <c r="D76" s="48"/>
      <c r="F76" s="39"/>
      <c r="G76" s="47"/>
    </row>
    <row r="77" spans="1:7" ht="14.25">
      <c r="A77" s="45"/>
      <c r="B77" s="40"/>
      <c r="C77" s="39"/>
      <c r="D77" s="48"/>
      <c r="F77" s="39"/>
      <c r="G77" s="47"/>
    </row>
    <row r="78" spans="1:7" ht="14.25">
      <c r="A78" s="45"/>
      <c r="B78" s="40"/>
      <c r="C78" s="39"/>
      <c r="D78" s="48"/>
      <c r="F78" s="39"/>
      <c r="G78" s="47"/>
    </row>
    <row r="79" spans="1:7" ht="14.25">
      <c r="A79" s="45"/>
      <c r="B79" s="40"/>
      <c r="C79" s="39"/>
      <c r="D79" s="48"/>
      <c r="F79" s="39"/>
      <c r="G79" s="47"/>
    </row>
    <row r="80" spans="1:7" ht="14.25">
      <c r="A80" s="45"/>
      <c r="B80" s="40"/>
      <c r="C80" s="39"/>
      <c r="D80" s="48"/>
      <c r="F80" s="39"/>
      <c r="G80" s="47"/>
    </row>
    <row r="81" spans="1:7" ht="14.25">
      <c r="A81" s="45"/>
      <c r="B81" s="40"/>
      <c r="C81" s="39"/>
      <c r="D81" s="48"/>
      <c r="F81" s="39"/>
      <c r="G81" s="47"/>
    </row>
    <row r="82" spans="1:7" ht="14.25">
      <c r="A82" s="45"/>
      <c r="B82" s="40"/>
      <c r="C82" s="39"/>
      <c r="D82" s="48"/>
      <c r="F82" s="39"/>
      <c r="G82" s="47"/>
    </row>
    <row r="83" spans="1:7" ht="14.25">
      <c r="A83" s="45"/>
      <c r="B83" s="40"/>
      <c r="C83" s="39"/>
      <c r="D83" s="48"/>
      <c r="F83" s="39"/>
      <c r="G83" s="47"/>
    </row>
    <row r="84" spans="1:7" ht="14.25">
      <c r="A84" s="45"/>
      <c r="B84" s="40"/>
      <c r="C84" s="39"/>
      <c r="D84" s="48"/>
      <c r="F84" s="39"/>
      <c r="G84" s="47"/>
    </row>
    <row r="85" spans="1:7" ht="14.25">
      <c r="A85" s="45"/>
      <c r="B85" s="40"/>
      <c r="C85" s="39"/>
      <c r="D85" s="48"/>
      <c r="F85" s="39"/>
      <c r="G85" s="47"/>
    </row>
    <row r="86" spans="1:7" ht="14.25">
      <c r="A86" s="45"/>
      <c r="B86" s="40"/>
      <c r="C86" s="39"/>
      <c r="D86" s="48"/>
      <c r="F86" s="39"/>
      <c r="G86" s="47"/>
    </row>
    <row r="87" spans="1:7" ht="14.25">
      <c r="A87" s="45"/>
      <c r="B87" s="40"/>
      <c r="C87" s="39"/>
      <c r="D87" s="48"/>
      <c r="F87" s="39"/>
      <c r="G87" s="47"/>
    </row>
    <row r="88" spans="1:7" ht="14.25">
      <c r="A88" s="45"/>
      <c r="B88" s="40"/>
      <c r="C88" s="39"/>
      <c r="D88" s="48"/>
      <c r="F88" s="39"/>
      <c r="G88" s="47"/>
    </row>
    <row r="89" spans="1:7" ht="14.25">
      <c r="A89" s="45"/>
      <c r="B89" s="40"/>
      <c r="C89" s="39"/>
      <c r="D89" s="48"/>
      <c r="F89" s="39"/>
      <c r="G89" s="47"/>
    </row>
    <row r="90" spans="1:7" ht="14.25">
      <c r="A90" s="45"/>
      <c r="B90" s="40"/>
      <c r="C90" s="39"/>
      <c r="D90" s="48"/>
      <c r="F90" s="39"/>
      <c r="G90" s="47"/>
    </row>
    <row r="91" spans="1:7" ht="14.25">
      <c r="A91" s="45"/>
      <c r="B91" s="40"/>
      <c r="C91" s="39"/>
      <c r="D91" s="48"/>
      <c r="F91" s="39"/>
      <c r="G91" s="47"/>
    </row>
    <row r="92" spans="1:7" ht="14.25">
      <c r="A92" s="45"/>
      <c r="B92" s="40"/>
      <c r="C92" s="39"/>
      <c r="D92" s="48"/>
      <c r="F92" s="39"/>
      <c r="G92" s="47"/>
    </row>
    <row r="93" spans="1:7" ht="14.25">
      <c r="A93" s="45"/>
      <c r="B93" s="40"/>
      <c r="C93" s="39"/>
      <c r="D93" s="48"/>
      <c r="F93" s="39"/>
      <c r="G93" s="47"/>
    </row>
    <row r="94" spans="1:7" ht="14.25">
      <c r="A94" s="45"/>
      <c r="B94" s="40"/>
      <c r="C94" s="39"/>
      <c r="D94" s="48"/>
      <c r="F94" s="39"/>
      <c r="G94" s="47"/>
    </row>
    <row r="95" spans="1:7" ht="14.25">
      <c r="A95" s="45"/>
      <c r="B95" s="40"/>
      <c r="C95" s="39"/>
      <c r="D95" s="48"/>
      <c r="F95" s="39"/>
      <c r="G95" s="47"/>
    </row>
    <row r="96" spans="1:7" ht="14.25">
      <c r="A96" s="45"/>
      <c r="B96" s="40"/>
      <c r="C96" s="39"/>
      <c r="D96" s="48"/>
      <c r="F96" s="39"/>
      <c r="G96" s="47"/>
    </row>
    <row r="97" spans="1:7" ht="14.25">
      <c r="A97" s="45"/>
      <c r="B97" s="40"/>
      <c r="C97" s="39"/>
      <c r="D97" s="48"/>
      <c r="F97" s="39"/>
      <c r="G97" s="47"/>
    </row>
    <row r="98" spans="1:7" ht="14.25">
      <c r="A98" s="45"/>
      <c r="B98" s="40"/>
      <c r="C98" s="39"/>
      <c r="D98" s="48"/>
      <c r="F98" s="39"/>
      <c r="G98" s="47"/>
    </row>
    <row r="99" spans="1:7" ht="14.25">
      <c r="A99" s="45"/>
      <c r="B99" s="40"/>
      <c r="C99" s="39"/>
      <c r="D99" s="48"/>
      <c r="F99" s="39"/>
      <c r="G99" s="47"/>
    </row>
    <row r="100" spans="1:7" ht="14.25">
      <c r="A100" s="45"/>
      <c r="B100" s="40"/>
      <c r="C100" s="39"/>
      <c r="D100" s="48"/>
      <c r="F100" s="39"/>
      <c r="G100" s="47"/>
    </row>
    <row r="101" spans="1:7" ht="14.25">
      <c r="A101" s="45"/>
      <c r="B101" s="40"/>
      <c r="C101" s="39"/>
      <c r="D101" s="48"/>
      <c r="F101" s="39"/>
      <c r="G101" s="47"/>
    </row>
    <row r="102" spans="1:7" ht="14.25">
      <c r="A102" s="45"/>
      <c r="B102" s="40"/>
      <c r="C102" s="39"/>
      <c r="D102" s="48"/>
      <c r="F102" s="39"/>
      <c r="G102" s="47"/>
    </row>
    <row r="103" spans="1:7" ht="14.25">
      <c r="A103" s="45"/>
      <c r="B103" s="40"/>
      <c r="C103" s="39"/>
      <c r="D103" s="48"/>
      <c r="F103" s="39"/>
      <c r="G103" s="47"/>
    </row>
    <row r="104" spans="1:7" ht="14.25">
      <c r="A104" s="45"/>
      <c r="B104" s="40"/>
      <c r="C104" s="39"/>
      <c r="D104" s="48"/>
      <c r="F104" s="39"/>
      <c r="G104" s="47"/>
    </row>
    <row r="105" spans="1:7" ht="14.25">
      <c r="A105" s="45"/>
      <c r="B105" s="40"/>
      <c r="C105" s="39"/>
      <c r="D105" s="48"/>
      <c r="F105" s="39"/>
      <c r="G105" s="47"/>
    </row>
    <row r="106" spans="1:7" ht="14.25">
      <c r="A106" s="45"/>
      <c r="B106" s="40"/>
      <c r="C106" s="39"/>
      <c r="D106" s="48"/>
      <c r="F106" s="39"/>
      <c r="G106" s="47"/>
    </row>
    <row r="107" spans="1:7" ht="14.25">
      <c r="A107" s="45"/>
      <c r="B107" s="40"/>
      <c r="C107" s="39"/>
      <c r="D107" s="48"/>
      <c r="F107" s="39"/>
      <c r="G107" s="47"/>
    </row>
    <row r="108" spans="1:7" ht="14.25">
      <c r="A108" s="45"/>
      <c r="B108" s="40"/>
      <c r="C108" s="39"/>
      <c r="D108" s="48"/>
      <c r="F108" s="39"/>
      <c r="G108" s="47"/>
    </row>
    <row r="109" spans="1:7" ht="14.25">
      <c r="A109" s="45"/>
      <c r="B109" s="40"/>
      <c r="C109" s="39"/>
      <c r="D109" s="48"/>
      <c r="F109" s="39"/>
      <c r="G109" s="47"/>
    </row>
    <row r="110" spans="1:7" ht="14.25">
      <c r="A110" s="45"/>
      <c r="B110" s="40"/>
      <c r="C110" s="39"/>
      <c r="D110" s="48"/>
      <c r="F110" s="39"/>
      <c r="G110" s="47"/>
    </row>
    <row r="111" spans="1:7" ht="14.25">
      <c r="A111" s="45"/>
      <c r="B111" s="40"/>
      <c r="C111" s="39"/>
      <c r="D111" s="48"/>
      <c r="F111" s="39"/>
      <c r="G111" s="47"/>
    </row>
    <row r="112" spans="1:7" ht="14.25">
      <c r="A112" s="45"/>
      <c r="B112" s="40"/>
      <c r="C112" s="39"/>
      <c r="D112" s="48"/>
      <c r="F112" s="39"/>
      <c r="G112" s="47"/>
    </row>
    <row r="113" spans="1:7" ht="14.25">
      <c r="A113" s="45"/>
      <c r="B113" s="40"/>
      <c r="C113" s="39"/>
      <c r="D113" s="48"/>
      <c r="F113" s="39"/>
      <c r="G113" s="47"/>
    </row>
    <row r="114" spans="1:7" ht="14.25">
      <c r="A114" s="45"/>
      <c r="B114" s="40"/>
      <c r="C114" s="39"/>
      <c r="D114" s="48"/>
      <c r="F114" s="39"/>
      <c r="G114" s="47"/>
    </row>
    <row r="115" spans="1:7" ht="14.25">
      <c r="A115" s="45"/>
      <c r="B115" s="40"/>
      <c r="C115" s="39"/>
      <c r="D115" s="48"/>
      <c r="F115" s="39"/>
      <c r="G115" s="47"/>
    </row>
    <row r="116" spans="1:7" ht="14.25">
      <c r="A116" s="45"/>
      <c r="B116" s="40"/>
      <c r="C116" s="39"/>
      <c r="D116" s="48"/>
      <c r="F116" s="39"/>
      <c r="G116" s="47"/>
    </row>
    <row r="117" spans="1:7" ht="14.25">
      <c r="A117" s="45"/>
      <c r="B117" s="40"/>
      <c r="C117" s="39"/>
      <c r="D117" s="48"/>
      <c r="F117" s="39"/>
      <c r="G117" s="47"/>
    </row>
    <row r="118" spans="1:7" ht="14.25">
      <c r="A118" s="45"/>
      <c r="B118" s="40"/>
      <c r="C118" s="39"/>
      <c r="D118" s="48"/>
      <c r="F118" s="39"/>
      <c r="G118" s="47"/>
    </row>
    <row r="119" spans="1:7" ht="14.25">
      <c r="A119" s="45"/>
      <c r="B119" s="40"/>
      <c r="C119" s="39"/>
      <c r="D119" s="48"/>
      <c r="F119" s="39"/>
      <c r="G119" s="47"/>
    </row>
    <row r="120" spans="1:7" ht="14.25">
      <c r="A120" s="45"/>
      <c r="B120" s="40"/>
      <c r="C120" s="39"/>
      <c r="D120" s="48"/>
      <c r="F120" s="39"/>
      <c r="G120" s="47"/>
    </row>
    <row r="121" spans="1:7" ht="14.25">
      <c r="A121" s="45"/>
      <c r="B121" s="40"/>
      <c r="C121" s="39"/>
      <c r="D121" s="48"/>
      <c r="F121" s="39"/>
      <c r="G121" s="47"/>
    </row>
    <row r="122" spans="1:7" ht="14.25">
      <c r="A122" s="45"/>
      <c r="B122" s="40"/>
      <c r="C122" s="39"/>
      <c r="D122" s="48"/>
      <c r="F122" s="39"/>
      <c r="G122" s="47"/>
    </row>
    <row r="123" spans="1:7" ht="14.25">
      <c r="A123" s="45"/>
      <c r="B123" s="40"/>
      <c r="C123" s="39"/>
      <c r="D123" s="48"/>
      <c r="F123" s="39"/>
      <c r="G123" s="47"/>
    </row>
    <row r="124" spans="1:7" ht="14.25">
      <c r="A124" s="45"/>
      <c r="B124" s="40"/>
      <c r="C124" s="39"/>
      <c r="D124" s="48"/>
      <c r="F124" s="39"/>
      <c r="G124" s="47"/>
    </row>
    <row r="125" spans="1:7" ht="14.25">
      <c r="A125" s="45"/>
      <c r="B125" s="40"/>
      <c r="C125" s="39"/>
      <c r="D125" s="48"/>
      <c r="F125" s="39"/>
      <c r="G125" s="47"/>
    </row>
    <row r="126" spans="1:7" ht="14.25">
      <c r="A126" s="45"/>
      <c r="B126" s="40"/>
      <c r="C126" s="39"/>
      <c r="D126" s="48"/>
      <c r="F126" s="39"/>
      <c r="G126" s="47"/>
    </row>
    <row r="127" spans="1:7" ht="14.25">
      <c r="A127" s="45"/>
      <c r="B127" s="40"/>
      <c r="C127" s="39"/>
      <c r="D127" s="48"/>
      <c r="F127" s="39"/>
      <c r="G127" s="47"/>
    </row>
    <row r="128" spans="1:7" ht="14.25">
      <c r="A128" s="45"/>
      <c r="B128" s="40"/>
      <c r="C128" s="39"/>
      <c r="D128" s="48"/>
      <c r="F128" s="39"/>
      <c r="G128" s="47"/>
    </row>
    <row r="129" spans="1:7" ht="14.25">
      <c r="A129" s="45"/>
      <c r="B129" s="40"/>
      <c r="C129" s="39"/>
      <c r="D129" s="48"/>
      <c r="F129" s="39"/>
      <c r="G129" s="47"/>
    </row>
    <row r="130" spans="1:7" ht="14.25">
      <c r="A130" s="45"/>
      <c r="B130" s="40"/>
      <c r="C130" s="39"/>
      <c r="D130" s="48"/>
      <c r="F130" s="39"/>
      <c r="G130" s="47"/>
    </row>
    <row r="131" spans="1:7" ht="14.25">
      <c r="A131" s="45"/>
      <c r="B131" s="40"/>
      <c r="C131" s="39"/>
      <c r="D131" s="48"/>
      <c r="F131" s="39"/>
      <c r="G131" s="47"/>
    </row>
    <row r="132" spans="1:7" ht="14.25">
      <c r="A132" s="45"/>
      <c r="B132" s="40"/>
      <c r="C132" s="39"/>
      <c r="D132" s="48"/>
      <c r="E132" s="49"/>
      <c r="F132" s="39"/>
      <c r="G132" s="47"/>
    </row>
    <row r="133" spans="1:7" ht="14.25">
      <c r="A133" s="45"/>
      <c r="B133" s="40"/>
      <c r="C133" s="39"/>
      <c r="D133" s="48"/>
      <c r="E133" s="49"/>
      <c r="F133" s="39"/>
      <c r="G133" s="47"/>
    </row>
    <row r="134" spans="1:7" ht="14.25">
      <c r="A134" s="45"/>
      <c r="B134" s="40"/>
      <c r="C134" s="39"/>
      <c r="D134" s="48"/>
      <c r="E134" s="49"/>
      <c r="F134" s="39"/>
      <c r="G134" s="47"/>
    </row>
    <row r="135" spans="1:7" ht="14.25">
      <c r="A135" s="45"/>
      <c r="B135" s="40"/>
      <c r="C135" s="39"/>
      <c r="D135" s="48"/>
      <c r="E135" s="49"/>
      <c r="F135" s="39"/>
      <c r="G135" s="47"/>
    </row>
    <row r="136" spans="1:7" ht="14.25">
      <c r="A136" s="45"/>
      <c r="B136" s="40"/>
      <c r="C136" s="39"/>
      <c r="D136" s="48"/>
      <c r="E136" s="49"/>
      <c r="F136" s="39"/>
      <c r="G136" s="47"/>
    </row>
    <row r="137" spans="1:7" ht="14.25">
      <c r="A137" s="45"/>
      <c r="B137" s="40"/>
      <c r="C137" s="39"/>
      <c r="D137" s="48"/>
      <c r="E137" s="49"/>
      <c r="F137" s="39"/>
      <c r="G137" s="47"/>
    </row>
    <row r="138" spans="1:7" ht="14.25">
      <c r="A138" s="45"/>
      <c r="B138" s="40"/>
      <c r="C138" s="39"/>
      <c r="D138" s="48"/>
      <c r="E138" s="49"/>
      <c r="F138" s="39"/>
      <c r="G138" s="47"/>
    </row>
    <row r="139" spans="1:7" ht="14.25">
      <c r="A139" s="45"/>
      <c r="B139" s="40"/>
      <c r="C139" s="39"/>
      <c r="D139" s="48"/>
      <c r="E139" s="49"/>
      <c r="F139" s="39"/>
      <c r="G139" s="47"/>
    </row>
    <row r="140" spans="1:7" ht="14.25">
      <c r="A140" s="45"/>
      <c r="B140" s="40"/>
      <c r="C140" s="39"/>
      <c r="D140" s="48"/>
      <c r="E140" s="49"/>
      <c r="F140" s="39"/>
      <c r="G140" s="47"/>
    </row>
    <row r="141" spans="1:7" ht="14.25">
      <c r="A141" s="45"/>
      <c r="B141" s="40"/>
      <c r="C141" s="39"/>
      <c r="D141" s="48"/>
      <c r="E141" s="49"/>
      <c r="F141" s="39"/>
      <c r="G141" s="47"/>
    </row>
    <row r="142" spans="1:7" ht="14.25">
      <c r="A142" s="45"/>
      <c r="B142" s="40"/>
      <c r="C142" s="39"/>
      <c r="D142" s="48"/>
      <c r="E142" s="49"/>
      <c r="F142" s="39"/>
      <c r="G142" s="47"/>
    </row>
    <row r="143" spans="1:7" ht="14.25">
      <c r="A143" s="45"/>
      <c r="B143" s="40"/>
      <c r="C143" s="39"/>
      <c r="D143" s="48"/>
      <c r="E143" s="49"/>
      <c r="F143" s="39"/>
      <c r="G143" s="47"/>
    </row>
    <row r="144" spans="1:7" ht="14.25">
      <c r="A144" s="45"/>
      <c r="B144" s="40"/>
      <c r="C144" s="39"/>
      <c r="D144" s="48"/>
      <c r="E144" s="49"/>
      <c r="F144" s="39"/>
      <c r="G144" s="47"/>
    </row>
    <row r="145" spans="1:7" ht="14.25">
      <c r="A145" s="45"/>
      <c r="B145" s="40"/>
      <c r="C145" s="39"/>
      <c r="D145" s="48"/>
      <c r="E145" s="49"/>
      <c r="F145" s="39"/>
      <c r="G145" s="47"/>
    </row>
    <row r="146" spans="1:7" ht="14.25">
      <c r="A146" s="45"/>
      <c r="B146" s="40"/>
      <c r="C146" s="39"/>
      <c r="D146" s="48"/>
      <c r="E146" s="49"/>
      <c r="F146" s="39"/>
      <c r="G146" s="47"/>
    </row>
    <row r="147" spans="1:7" ht="14.25">
      <c r="A147" s="45"/>
      <c r="B147" s="40"/>
      <c r="C147" s="39"/>
      <c r="D147" s="48"/>
      <c r="E147" s="49"/>
      <c r="F147" s="39"/>
      <c r="G147" s="47"/>
    </row>
    <row r="148" spans="1:7" ht="14.25">
      <c r="A148" s="45"/>
      <c r="B148" s="40"/>
      <c r="C148" s="39"/>
      <c r="D148" s="48"/>
      <c r="E148" s="49"/>
      <c r="F148" s="39"/>
      <c r="G148" s="47"/>
    </row>
    <row r="149" spans="1:7" ht="14.25">
      <c r="A149" s="45"/>
      <c r="B149" s="40"/>
      <c r="C149" s="39"/>
      <c r="D149" s="48"/>
      <c r="E149" s="49"/>
      <c r="F149" s="39"/>
      <c r="G149" s="47"/>
    </row>
    <row r="150" spans="1:7" ht="14.25">
      <c r="A150" s="45"/>
      <c r="B150" s="40"/>
      <c r="C150" s="39"/>
      <c r="D150" s="48"/>
      <c r="E150" s="49"/>
      <c r="F150" s="39"/>
      <c r="G150" s="47"/>
    </row>
    <row r="151" spans="1:7" ht="14.25">
      <c r="A151" s="45"/>
      <c r="B151" s="40"/>
      <c r="C151" s="39"/>
      <c r="D151" s="48"/>
      <c r="E151" s="49"/>
      <c r="F151" s="39"/>
      <c r="G151" s="47"/>
    </row>
    <row r="152" spans="1:7" ht="14.25">
      <c r="A152" s="45"/>
      <c r="B152" s="40"/>
      <c r="C152" s="39"/>
      <c r="D152" s="48"/>
      <c r="E152" s="49"/>
      <c r="F152" s="39"/>
      <c r="G152" s="47"/>
    </row>
    <row r="153" spans="1:7" ht="14.25">
      <c r="A153" s="45"/>
      <c r="B153" s="40"/>
      <c r="C153" s="39"/>
      <c r="D153" s="48"/>
      <c r="E153" s="49"/>
      <c r="F153" s="39"/>
      <c r="G153" s="47"/>
    </row>
    <row r="154" spans="1:7" ht="14.25">
      <c r="A154" s="45"/>
      <c r="B154" s="40"/>
      <c r="C154" s="39"/>
      <c r="D154" s="48"/>
      <c r="E154" s="49"/>
      <c r="F154" s="39"/>
      <c r="G154" s="47"/>
    </row>
    <row r="155" spans="1:7" ht="14.25">
      <c r="A155" s="45"/>
      <c r="B155" s="40"/>
      <c r="C155" s="39"/>
      <c r="D155" s="48"/>
      <c r="E155" s="49"/>
      <c r="F155" s="39"/>
      <c r="G155" s="47"/>
    </row>
    <row r="156" spans="1:7" ht="14.25">
      <c r="A156" s="45"/>
      <c r="B156" s="40"/>
      <c r="C156" s="39"/>
      <c r="D156" s="48"/>
      <c r="E156" s="49"/>
      <c r="F156" s="39"/>
      <c r="G156" s="47"/>
    </row>
    <row r="157" spans="1:7" ht="14.25">
      <c r="A157" s="45"/>
      <c r="B157" s="40"/>
      <c r="C157" s="45"/>
      <c r="D157" s="48"/>
      <c r="E157" s="49"/>
      <c r="F157" s="39"/>
      <c r="G157" s="47"/>
    </row>
    <row r="158" spans="1:7" ht="14.25">
      <c r="A158" s="45"/>
      <c r="B158" s="40"/>
      <c r="C158" s="45"/>
      <c r="D158" s="48"/>
      <c r="E158" s="49"/>
      <c r="F158" s="39"/>
      <c r="G158" s="47"/>
    </row>
    <row r="159" spans="1:7" ht="14.25">
      <c r="A159" s="45"/>
      <c r="B159" s="40"/>
      <c r="C159" s="45"/>
      <c r="D159" s="48"/>
      <c r="E159" s="49"/>
      <c r="F159" s="45"/>
      <c r="G159" s="47"/>
    </row>
    <row r="160" spans="1:7" ht="14.25">
      <c r="A160" s="45"/>
      <c r="B160" s="40"/>
      <c r="C160" s="45"/>
      <c r="D160" s="48"/>
      <c r="E160" s="49"/>
      <c r="F160" s="45"/>
      <c r="G160" s="47"/>
    </row>
    <row r="161" spans="1:7" ht="14.25">
      <c r="A161" s="45"/>
      <c r="B161" s="40"/>
      <c r="C161" s="45"/>
      <c r="D161" s="48"/>
      <c r="E161" s="49"/>
      <c r="F161" s="45"/>
      <c r="G161" s="47"/>
    </row>
    <row r="162" spans="1:7" ht="14.25">
      <c r="A162" s="45"/>
      <c r="B162" s="40"/>
      <c r="C162" s="45"/>
      <c r="D162" s="48"/>
      <c r="E162" s="49"/>
      <c r="F162" s="45"/>
      <c r="G162" s="47"/>
    </row>
    <row r="163" spans="1:7" ht="14.25">
      <c r="A163" s="45"/>
      <c r="B163" s="40"/>
      <c r="C163" s="45"/>
      <c r="D163" s="48"/>
      <c r="E163" s="49"/>
      <c r="F163" s="45"/>
      <c r="G163" s="47"/>
    </row>
    <row r="164" spans="1:7" ht="14.25">
      <c r="A164" s="45"/>
      <c r="B164" s="40"/>
      <c r="C164" s="45"/>
      <c r="D164" s="48"/>
      <c r="E164" s="49"/>
      <c r="F164" s="45"/>
      <c r="G164" s="47"/>
    </row>
    <row r="165" spans="1:7" ht="14.25">
      <c r="A165" s="45"/>
      <c r="B165" s="40"/>
      <c r="C165" s="45"/>
      <c r="D165" s="48"/>
      <c r="E165" s="49"/>
      <c r="F165" s="45"/>
      <c r="G165" s="47"/>
    </row>
    <row r="166" spans="1:7" ht="14.25">
      <c r="A166" s="45"/>
      <c r="B166" s="40"/>
      <c r="C166" s="45"/>
      <c r="D166" s="48"/>
      <c r="E166" s="49"/>
      <c r="F166" s="45"/>
      <c r="G166" s="47"/>
    </row>
    <row r="167" spans="1:7" ht="14.25">
      <c r="A167" s="45"/>
      <c r="B167" s="40"/>
      <c r="C167" s="45"/>
      <c r="D167" s="48"/>
      <c r="E167" s="49"/>
      <c r="F167" s="45"/>
      <c r="G167" s="47"/>
    </row>
    <row r="168" spans="1:7" ht="14.25">
      <c r="A168" s="45"/>
      <c r="B168" s="40"/>
      <c r="C168" s="45"/>
      <c r="D168" s="48"/>
      <c r="E168" s="49"/>
      <c r="F168" s="45"/>
      <c r="G168" s="47"/>
    </row>
    <row r="169" spans="1:7" ht="14.25">
      <c r="A169" s="45"/>
      <c r="B169" s="40"/>
      <c r="C169" s="45"/>
      <c r="D169" s="48"/>
      <c r="E169" s="49"/>
      <c r="F169" s="45"/>
      <c r="G169" s="47"/>
    </row>
    <row r="170" spans="1:7" ht="14.25">
      <c r="A170" s="45"/>
      <c r="B170" s="40"/>
      <c r="C170" s="45"/>
      <c r="D170" s="48"/>
      <c r="E170" s="49"/>
      <c r="F170" s="45"/>
      <c r="G170" s="47"/>
    </row>
    <row r="171" spans="1:7" ht="14.25">
      <c r="A171" s="45"/>
      <c r="B171" s="40"/>
      <c r="C171" s="45"/>
      <c r="D171" s="48"/>
      <c r="E171" s="49"/>
      <c r="F171" s="45"/>
      <c r="G171" s="50"/>
    </row>
    <row r="172" spans="1:7" ht="14.25">
      <c r="A172" s="45"/>
      <c r="B172" s="40"/>
      <c r="C172" s="45"/>
      <c r="D172" s="48"/>
      <c r="E172" s="49"/>
      <c r="F172" s="45"/>
      <c r="G172" s="50"/>
    </row>
    <row r="173" spans="1:7" ht="14.25">
      <c r="A173" s="45"/>
      <c r="B173" s="40"/>
      <c r="C173" s="45"/>
      <c r="D173" s="48"/>
      <c r="E173" s="49"/>
      <c r="F173" s="45"/>
      <c r="G173" s="50"/>
    </row>
    <row r="174" spans="1:7" ht="14.25">
      <c r="A174" s="45"/>
      <c r="B174" s="40"/>
      <c r="C174" s="45"/>
      <c r="D174" s="48"/>
      <c r="E174" s="49"/>
      <c r="F174" s="45"/>
      <c r="G174" s="50"/>
    </row>
    <row r="175" spans="1:7" ht="14.25">
      <c r="A175" s="45"/>
      <c r="B175" s="40"/>
      <c r="C175" s="45"/>
      <c r="D175" s="48"/>
      <c r="E175" s="49"/>
      <c r="F175" s="45"/>
      <c r="G175" s="50"/>
    </row>
    <row r="176" spans="1:7" ht="14.25">
      <c r="A176" s="45"/>
      <c r="B176" s="40"/>
      <c r="C176" s="45"/>
      <c r="D176" s="48"/>
      <c r="E176" s="49"/>
      <c r="F176" s="45"/>
      <c r="G176" s="50"/>
    </row>
    <row r="177" spans="1:7" ht="14.25">
      <c r="A177" s="45"/>
      <c r="B177" s="40"/>
      <c r="C177" s="45"/>
      <c r="D177" s="48"/>
      <c r="E177" s="49"/>
      <c r="F177" s="45"/>
      <c r="G177" s="50"/>
    </row>
    <row r="178" spans="1:7" ht="14.25">
      <c r="A178" s="45"/>
      <c r="B178" s="40"/>
      <c r="C178" s="45"/>
      <c r="D178" s="48"/>
      <c r="E178" s="49"/>
      <c r="F178" s="45"/>
      <c r="G178" s="50"/>
    </row>
    <row r="179" spans="1:7" ht="14.25">
      <c r="A179" s="45"/>
      <c r="B179" s="40"/>
      <c r="C179" s="45"/>
      <c r="D179" s="48"/>
      <c r="E179" s="49"/>
      <c r="F179" s="45"/>
      <c r="G179" s="50"/>
    </row>
    <row r="180" spans="1:7" ht="14.25">
      <c r="A180" s="45"/>
      <c r="B180" s="40"/>
      <c r="C180" s="45"/>
      <c r="D180" s="48"/>
      <c r="E180" s="49"/>
      <c r="F180" s="45"/>
      <c r="G180" s="50"/>
    </row>
    <row r="181" spans="1:7" ht="14.25">
      <c r="A181" s="45"/>
      <c r="B181" s="40"/>
      <c r="C181" s="45"/>
      <c r="D181" s="48"/>
      <c r="E181" s="49"/>
      <c r="F181" s="45"/>
      <c r="G181" s="50"/>
    </row>
    <row r="182" spans="1:7" ht="14.25">
      <c r="A182" s="45"/>
      <c r="B182" s="40"/>
      <c r="C182" s="45"/>
      <c r="D182" s="48"/>
      <c r="E182" s="49"/>
      <c r="F182" s="45"/>
      <c r="G182" s="50"/>
    </row>
    <row r="183" spans="1:7" ht="14.25">
      <c r="A183" s="45"/>
      <c r="B183" s="40"/>
      <c r="C183" s="45"/>
      <c r="D183" s="48"/>
      <c r="E183" s="49"/>
      <c r="F183" s="45"/>
      <c r="G183" s="50"/>
    </row>
    <row r="184" spans="1:7" ht="14.25">
      <c r="A184" s="45"/>
      <c r="B184" s="40"/>
      <c r="C184" s="45"/>
      <c r="D184" s="48"/>
      <c r="E184" s="49"/>
      <c r="F184" s="45"/>
      <c r="G184" s="50"/>
    </row>
    <row r="185" spans="1:7" ht="14.25">
      <c r="A185" s="45"/>
      <c r="B185" s="40"/>
      <c r="C185" s="45"/>
      <c r="D185" s="48"/>
      <c r="E185" s="49"/>
      <c r="F185" s="45"/>
      <c r="G185" s="50"/>
    </row>
    <row r="186" spans="1:7" ht="14.25">
      <c r="A186" s="45"/>
      <c r="B186" s="40"/>
      <c r="C186" s="45"/>
      <c r="D186" s="48"/>
      <c r="E186" s="49"/>
      <c r="F186" s="45"/>
      <c r="G186" s="50"/>
    </row>
    <row r="187" spans="1:7" ht="14.25">
      <c r="A187" s="45"/>
      <c r="B187" s="40"/>
      <c r="C187" s="45"/>
      <c r="D187" s="48"/>
      <c r="E187" s="49"/>
      <c r="F187" s="45"/>
      <c r="G187" s="50"/>
    </row>
    <row r="188" spans="1:7" ht="14.25">
      <c r="A188" s="45"/>
      <c r="B188" s="40"/>
      <c r="C188" s="45"/>
      <c r="D188" s="48"/>
      <c r="E188" s="49"/>
      <c r="F188" s="45"/>
      <c r="G188" s="50"/>
    </row>
    <row r="189" spans="1:7" ht="14.25">
      <c r="A189" s="45"/>
      <c r="B189" s="40"/>
      <c r="C189" s="45"/>
      <c r="D189" s="48"/>
      <c r="E189" s="49"/>
      <c r="F189" s="45"/>
      <c r="G189" s="50"/>
    </row>
    <row r="190" spans="1:7" ht="14.25">
      <c r="A190" s="45"/>
      <c r="B190" s="40"/>
      <c r="C190" s="45"/>
      <c r="D190" s="48"/>
      <c r="E190" s="49"/>
      <c r="F190" s="45"/>
      <c r="G190" s="50"/>
    </row>
    <row r="191" spans="1:7" ht="14.25">
      <c r="A191" s="45"/>
      <c r="B191" s="40"/>
      <c r="C191" s="45"/>
      <c r="D191" s="48"/>
      <c r="E191" s="49"/>
      <c r="F191" s="45"/>
      <c r="G191" s="50"/>
    </row>
    <row r="192" spans="1:7" ht="14.25">
      <c r="A192" s="45"/>
      <c r="B192" s="40"/>
      <c r="C192" s="45"/>
      <c r="D192" s="48"/>
      <c r="E192" s="49"/>
      <c r="F192" s="45"/>
      <c r="G192" s="50"/>
    </row>
    <row r="193" spans="1:7" ht="14.25">
      <c r="A193" s="45"/>
      <c r="B193" s="40"/>
      <c r="C193" s="45"/>
      <c r="D193" s="48"/>
      <c r="E193" s="49"/>
      <c r="F193" s="45"/>
      <c r="G193" s="50"/>
    </row>
    <row r="194" spans="1:7" ht="14.25">
      <c r="A194" s="48"/>
      <c r="B194" s="40"/>
      <c r="C194" s="48"/>
      <c r="D194" s="48"/>
      <c r="F194" s="48"/>
      <c r="G194" s="51"/>
    </row>
    <row r="195" spans="1:7" ht="14.25">
      <c r="A195" s="48"/>
      <c r="B195" s="40"/>
      <c r="C195" s="48"/>
      <c r="D195" s="48"/>
      <c r="F195" s="48"/>
      <c r="G195" s="51"/>
    </row>
    <row r="196" spans="1:7" ht="14.25">
      <c r="A196" s="48"/>
      <c r="B196" s="40"/>
      <c r="C196" s="48"/>
      <c r="D196" s="48"/>
      <c r="F196" s="48"/>
      <c r="G196" s="51"/>
    </row>
    <row r="197" spans="1:7" ht="14.25">
      <c r="A197" s="48"/>
      <c r="B197" s="40"/>
      <c r="C197" s="48"/>
      <c r="D197" s="48"/>
      <c r="F197" s="48"/>
      <c r="G197" s="51"/>
    </row>
    <row r="198" spans="1:7" ht="14.25">
      <c r="A198" s="48"/>
      <c r="B198" s="40"/>
      <c r="C198" s="48"/>
      <c r="D198" s="48"/>
      <c r="F198" s="48"/>
      <c r="G198" s="51"/>
    </row>
    <row r="199" spans="1:7" ht="14.25">
      <c r="A199" s="48"/>
      <c r="B199" s="40"/>
      <c r="C199" s="48"/>
      <c r="D199" s="48"/>
      <c r="F199" s="48"/>
      <c r="G199" s="51"/>
    </row>
    <row r="200" spans="1:7" ht="14.25">
      <c r="A200" s="48"/>
      <c r="B200" s="40"/>
      <c r="C200" s="48"/>
      <c r="D200" s="48"/>
      <c r="F200" s="48"/>
      <c r="G200" s="51"/>
    </row>
    <row r="201" spans="1:7" ht="14.25">
      <c r="A201" s="48"/>
      <c r="B201" s="40"/>
      <c r="C201" s="48"/>
      <c r="D201" s="48"/>
      <c r="F201" s="48"/>
      <c r="G201" s="51"/>
    </row>
    <row r="202" spans="1:7" ht="14.25">
      <c r="A202" s="48"/>
      <c r="B202" s="40"/>
      <c r="C202" s="48"/>
      <c r="D202" s="48"/>
      <c r="F202" s="48"/>
      <c r="G202" s="51"/>
    </row>
    <row r="203" spans="1:7" ht="14.25">
      <c r="A203" s="48"/>
      <c r="B203" s="40"/>
      <c r="C203" s="48"/>
      <c r="D203" s="48"/>
      <c r="F203" s="48"/>
      <c r="G203" s="51"/>
    </row>
    <row r="204" spans="1:7" ht="14.25">
      <c r="A204" s="48"/>
      <c r="B204" s="40"/>
      <c r="C204" s="48"/>
      <c r="D204" s="48"/>
      <c r="F204" s="48"/>
      <c r="G204" s="51"/>
    </row>
    <row r="205" spans="1:7" ht="14.25">
      <c r="A205" s="48"/>
      <c r="B205" s="40"/>
      <c r="C205" s="48"/>
      <c r="D205" s="48"/>
      <c r="F205" s="48"/>
      <c r="G205" s="51"/>
    </row>
    <row r="206" spans="1:7" ht="14.25">
      <c r="A206" s="48"/>
      <c r="B206" s="40"/>
      <c r="C206" s="48"/>
      <c r="D206" s="48"/>
      <c r="F206" s="48"/>
      <c r="G206" s="51"/>
    </row>
    <row r="207" spans="1:7" ht="14.25">
      <c r="A207" s="48"/>
      <c r="B207" s="40"/>
      <c r="C207" s="48"/>
      <c r="D207" s="48"/>
      <c r="F207" s="48"/>
      <c r="G207" s="51"/>
    </row>
    <row r="208" spans="1:7" ht="14.25">
      <c r="A208" s="48"/>
      <c r="B208" s="39"/>
      <c r="C208" s="48"/>
      <c r="D208" s="48"/>
      <c r="F208" s="48"/>
      <c r="G208" s="51"/>
    </row>
    <row r="209" spans="1:7" ht="14.25">
      <c r="A209" s="48"/>
      <c r="B209" s="39"/>
      <c r="C209" s="48"/>
      <c r="D209" s="48"/>
      <c r="F209" s="48"/>
      <c r="G209" s="51"/>
    </row>
    <row r="210" spans="1:7" ht="14.25">
      <c r="A210" s="48"/>
      <c r="B210" s="39"/>
      <c r="C210" s="48"/>
      <c r="D210" s="48"/>
      <c r="F210" s="48"/>
      <c r="G210" s="51"/>
    </row>
    <row r="211" spans="1:7" ht="14.25">
      <c r="A211" s="48"/>
      <c r="B211" s="39"/>
      <c r="C211" s="48"/>
      <c r="D211" s="48"/>
      <c r="F211" s="48"/>
      <c r="G211" s="51"/>
    </row>
    <row r="212" spans="1:7" ht="14.25">
      <c r="A212" s="48"/>
      <c r="B212" s="39"/>
      <c r="C212" s="48"/>
      <c r="D212" s="48"/>
      <c r="F212" s="48"/>
      <c r="G212" s="51"/>
    </row>
    <row r="213" spans="1:7" ht="14.25">
      <c r="A213" s="48"/>
      <c r="B213" s="39"/>
      <c r="C213" s="48"/>
      <c r="D213" s="48"/>
      <c r="F213" s="48"/>
      <c r="G213" s="51"/>
    </row>
    <row r="214" spans="1:7" ht="14.25">
      <c r="A214" s="48"/>
      <c r="B214" s="39"/>
      <c r="C214" s="48"/>
      <c r="D214" s="48"/>
      <c r="F214" s="48"/>
      <c r="G214" s="51"/>
    </row>
    <row r="215" spans="1:7" ht="14.25">
      <c r="A215" s="48"/>
      <c r="B215" s="39"/>
      <c r="C215" s="48"/>
      <c r="D215" s="48"/>
      <c r="F215" s="48"/>
      <c r="G215" s="51"/>
    </row>
    <row r="216" spans="1:7" ht="14.25">
      <c r="A216" s="48"/>
      <c r="B216" s="39"/>
      <c r="C216" s="48"/>
      <c r="D216" s="48"/>
      <c r="F216" s="48"/>
      <c r="G216" s="51"/>
    </row>
    <row r="217" spans="1:7" ht="14.25">
      <c r="A217" s="48"/>
      <c r="B217" s="39"/>
      <c r="C217" s="48"/>
      <c r="D217" s="48"/>
      <c r="F217" s="48"/>
      <c r="G217" s="51"/>
    </row>
    <row r="218" spans="1:7" ht="14.25">
      <c r="A218" s="48"/>
      <c r="B218" s="39"/>
      <c r="C218" s="48"/>
      <c r="D218" s="48"/>
      <c r="F218" s="48"/>
      <c r="G218" s="51"/>
    </row>
    <row r="219" spans="1:7" ht="14.25">
      <c r="A219" s="48"/>
      <c r="B219" s="39"/>
      <c r="C219" s="48"/>
      <c r="D219" s="48"/>
      <c r="F219" s="48"/>
      <c r="G219" s="51"/>
    </row>
    <row r="220" spans="1:7" ht="14.25">
      <c r="A220" s="48"/>
      <c r="B220" s="39"/>
      <c r="C220" s="48"/>
      <c r="D220" s="48"/>
      <c r="F220" s="48"/>
      <c r="G220" s="51"/>
    </row>
    <row r="221" spans="1:7" ht="14.25">
      <c r="A221" s="48"/>
      <c r="B221" s="39"/>
      <c r="C221" s="48"/>
      <c r="D221" s="48"/>
      <c r="F221" s="48"/>
      <c r="G221" s="51"/>
    </row>
    <row r="222" spans="1:7" ht="14.25">
      <c r="A222" s="48"/>
      <c r="B222" s="39"/>
      <c r="C222" s="48"/>
      <c r="D222" s="48"/>
      <c r="F222" s="48"/>
      <c r="G222" s="51"/>
    </row>
    <row r="223" spans="1:7" ht="14.25">
      <c r="A223" s="48"/>
      <c r="B223" s="39"/>
      <c r="C223" s="48"/>
      <c r="D223" s="48"/>
      <c r="F223" s="48"/>
      <c r="G223" s="51"/>
    </row>
    <row r="224" spans="1:7" ht="14.25">
      <c r="A224" s="48"/>
      <c r="B224" s="39"/>
      <c r="C224" s="48"/>
      <c r="D224" s="48"/>
      <c r="F224" s="48"/>
      <c r="G224" s="51"/>
    </row>
    <row r="225" spans="1:7" ht="14.25">
      <c r="A225" s="48"/>
      <c r="B225" s="39"/>
      <c r="C225" s="48"/>
      <c r="D225" s="48"/>
      <c r="F225" s="48"/>
      <c r="G225" s="51"/>
    </row>
    <row r="226" spans="1:7" ht="14.25">
      <c r="A226" s="48"/>
      <c r="B226" s="39"/>
      <c r="C226" s="48"/>
      <c r="D226" s="48"/>
      <c r="F226" s="48"/>
      <c r="G226" s="51"/>
    </row>
    <row r="227" spans="1:7" ht="14.25">
      <c r="A227" s="48"/>
      <c r="B227" s="39"/>
      <c r="C227" s="48"/>
      <c r="D227" s="48"/>
      <c r="F227" s="48"/>
      <c r="G227" s="51"/>
    </row>
    <row r="228" spans="1:7" ht="14.25">
      <c r="A228" s="48"/>
      <c r="B228" s="39"/>
      <c r="C228" s="48"/>
      <c r="D228" s="48"/>
      <c r="F228" s="48"/>
      <c r="G228" s="51"/>
    </row>
    <row r="229" spans="1:7" ht="14.25">
      <c r="A229" s="48"/>
      <c r="B229" s="39"/>
      <c r="C229" s="48"/>
      <c r="D229" s="48"/>
      <c r="F229" s="48"/>
      <c r="G229" s="51"/>
    </row>
    <row r="230" spans="1:7" ht="14.25">
      <c r="A230" s="48"/>
      <c r="B230" s="39"/>
      <c r="C230" s="48"/>
      <c r="D230" s="48"/>
      <c r="F230" s="48"/>
      <c r="G230" s="51"/>
    </row>
    <row r="231" spans="1:7" ht="14.25">
      <c r="A231" s="48"/>
      <c r="B231" s="39"/>
      <c r="C231" s="48"/>
      <c r="D231" s="48"/>
      <c r="F231" s="48"/>
      <c r="G231" s="51"/>
    </row>
    <row r="232" spans="1:7" ht="14.25">
      <c r="A232" s="48"/>
      <c r="B232" s="39"/>
      <c r="C232" s="48"/>
      <c r="D232" s="48"/>
      <c r="F232" s="48"/>
      <c r="G232" s="51"/>
    </row>
    <row r="233" spans="1:7" ht="14.25">
      <c r="A233" s="48"/>
      <c r="B233" s="39"/>
      <c r="C233" s="48"/>
      <c r="D233" s="48"/>
      <c r="F233" s="48"/>
      <c r="G233" s="51"/>
    </row>
    <row r="234" spans="1:7" ht="14.25">
      <c r="A234" s="48"/>
      <c r="B234" s="39"/>
      <c r="C234" s="48"/>
      <c r="D234" s="48"/>
      <c r="F234" s="48"/>
      <c r="G234" s="51"/>
    </row>
    <row r="235" spans="1:7" ht="14.25">
      <c r="A235" s="48"/>
      <c r="B235" s="39"/>
      <c r="C235" s="48"/>
      <c r="D235" s="48"/>
      <c r="F235" s="48"/>
      <c r="G235" s="51"/>
    </row>
    <row r="236" spans="1:7" ht="14.25">
      <c r="A236" s="48"/>
      <c r="B236" s="39"/>
      <c r="C236" s="48"/>
      <c r="D236" s="48"/>
      <c r="F236" s="48"/>
      <c r="G236" s="51"/>
    </row>
    <row r="237" spans="1:7" ht="14.25">
      <c r="A237" s="48"/>
      <c r="B237" s="39"/>
      <c r="C237" s="48"/>
      <c r="D237" s="48"/>
      <c r="F237" s="48"/>
      <c r="G237" s="51"/>
    </row>
    <row r="238" spans="1:7" ht="14.25">
      <c r="A238" s="48"/>
      <c r="B238" s="39"/>
      <c r="C238" s="48"/>
      <c r="D238" s="48"/>
      <c r="F238" s="48"/>
      <c r="G238" s="51"/>
    </row>
    <row r="239" spans="1:7" ht="14.25">
      <c r="A239" s="48"/>
      <c r="B239" s="39"/>
      <c r="C239" s="48"/>
      <c r="D239" s="48"/>
      <c r="F239" s="48"/>
      <c r="G239" s="51"/>
    </row>
    <row r="240" spans="1:7" ht="14.25">
      <c r="A240" s="48"/>
      <c r="B240" s="39"/>
      <c r="C240" s="48"/>
      <c r="D240" s="48"/>
      <c r="F240" s="48"/>
      <c r="G240" s="51"/>
    </row>
    <row r="241" spans="1:7" ht="14.25">
      <c r="A241" s="48"/>
      <c r="B241" s="39"/>
      <c r="C241" s="48"/>
      <c r="D241" s="48"/>
      <c r="F241" s="48"/>
      <c r="G241" s="51"/>
    </row>
    <row r="242" spans="1:7" ht="14.25">
      <c r="A242" s="48"/>
      <c r="B242" s="39"/>
      <c r="C242" s="48"/>
      <c r="D242" s="48"/>
      <c r="F242" s="48"/>
      <c r="G242" s="51"/>
    </row>
    <row r="243" spans="1:7" ht="14.25">
      <c r="A243" s="48"/>
      <c r="B243" s="39"/>
      <c r="C243" s="48"/>
      <c r="D243" s="48"/>
      <c r="E243" s="48"/>
      <c r="F243" s="48"/>
      <c r="G243" s="51"/>
    </row>
    <row r="244" spans="1:7" ht="14.25">
      <c r="A244" s="48"/>
      <c r="B244" s="39"/>
      <c r="C244" s="48"/>
      <c r="D244" s="48"/>
      <c r="E244" s="48"/>
      <c r="F244" s="48"/>
      <c r="G244" s="51"/>
    </row>
    <row r="245" spans="1:7" ht="14.25">
      <c r="A245" s="48"/>
      <c r="B245" s="39"/>
      <c r="C245" s="48"/>
      <c r="D245" s="48"/>
      <c r="E245" s="48"/>
      <c r="F245" s="48"/>
      <c r="G245" s="51"/>
    </row>
    <row r="246" spans="1:7" ht="14.25">
      <c r="A246" s="48"/>
      <c r="B246" s="39"/>
      <c r="C246" s="48"/>
      <c r="D246" s="48"/>
      <c r="E246" s="48"/>
      <c r="F246" s="48"/>
      <c r="G246" s="51"/>
    </row>
    <row r="247" spans="1:7" ht="14.25">
      <c r="A247" s="48"/>
      <c r="B247" s="39"/>
      <c r="C247" s="48"/>
      <c r="D247" s="48"/>
      <c r="E247" s="48"/>
      <c r="F247" s="48"/>
      <c r="G247" s="51"/>
    </row>
    <row r="248" spans="1:7" ht="14.25">
      <c r="A248" s="48"/>
      <c r="B248" s="39"/>
      <c r="C248" s="48"/>
      <c r="D248" s="48"/>
      <c r="E248" s="48"/>
      <c r="F248" s="48"/>
      <c r="G248" s="51"/>
    </row>
    <row r="249" spans="1:7" ht="14.25">
      <c r="A249" s="48"/>
      <c r="B249" s="39"/>
      <c r="C249" s="48"/>
      <c r="D249" s="48"/>
      <c r="E249" s="48"/>
      <c r="F249" s="48"/>
      <c r="G249" s="51"/>
    </row>
    <row r="250" spans="1:7" ht="14.25">
      <c r="A250" s="48"/>
      <c r="B250" s="39"/>
      <c r="C250" s="48"/>
      <c r="D250" s="48"/>
      <c r="E250" s="48"/>
      <c r="F250" s="48"/>
      <c r="G250" s="51"/>
    </row>
    <row r="251" spans="1:7" ht="14.25">
      <c r="A251" s="48"/>
      <c r="B251" s="39"/>
      <c r="C251" s="48"/>
      <c r="D251" s="48"/>
      <c r="E251" s="48"/>
      <c r="F251" s="48"/>
      <c r="G251" s="51"/>
    </row>
    <row r="252" spans="1:7" ht="14.25">
      <c r="A252" s="48"/>
      <c r="B252" s="39"/>
      <c r="C252" s="48"/>
      <c r="D252" s="48"/>
      <c r="E252" s="48"/>
      <c r="F252" s="48"/>
      <c r="G252" s="51"/>
    </row>
    <row r="253" spans="1:7" ht="14.25">
      <c r="A253" s="48"/>
      <c r="B253" s="39"/>
      <c r="C253" s="48"/>
      <c r="D253" s="48"/>
      <c r="E253" s="48"/>
      <c r="F253" s="48"/>
      <c r="G253" s="51"/>
    </row>
    <row r="254" spans="1:7" ht="14.25">
      <c r="A254" s="48"/>
      <c r="B254" s="39"/>
      <c r="C254" s="48"/>
      <c r="D254" s="48"/>
      <c r="E254" s="48"/>
      <c r="F254" s="48"/>
      <c r="G254" s="51"/>
    </row>
    <row r="255" spans="1:7" ht="14.25">
      <c r="A255" s="48"/>
      <c r="B255" s="39"/>
      <c r="C255" s="48"/>
      <c r="D255" s="48"/>
      <c r="E255" s="48"/>
      <c r="F255" s="48"/>
      <c r="G255" s="51"/>
    </row>
    <row r="256" spans="1:7" ht="14.25">
      <c r="A256" s="48"/>
      <c r="B256" s="39"/>
      <c r="C256" s="48"/>
      <c r="D256" s="48"/>
      <c r="E256" s="48"/>
      <c r="F256" s="48"/>
      <c r="G256" s="51"/>
    </row>
    <row r="257" spans="1:7" ht="14.25">
      <c r="A257" s="48"/>
      <c r="B257" s="39"/>
      <c r="C257" s="48"/>
      <c r="D257" s="48"/>
      <c r="E257" s="48"/>
      <c r="F257" s="48"/>
      <c r="G257" s="51"/>
    </row>
    <row r="258" spans="1:7" ht="14.25">
      <c r="A258" s="48"/>
      <c r="B258" s="39"/>
      <c r="C258" s="48"/>
      <c r="D258" s="48"/>
      <c r="E258" s="48"/>
      <c r="F258" s="48"/>
      <c r="G258" s="51"/>
    </row>
    <row r="259" spans="1:7" ht="14.25">
      <c r="A259" s="48"/>
      <c r="B259" s="39"/>
      <c r="C259" s="48"/>
      <c r="D259" s="48"/>
      <c r="E259" s="48"/>
      <c r="F259" s="48"/>
      <c r="G259" s="51"/>
    </row>
    <row r="260" spans="1:7" ht="14.25">
      <c r="A260" s="48"/>
      <c r="B260" s="39"/>
      <c r="C260" s="48"/>
      <c r="D260" s="48"/>
      <c r="E260" s="48"/>
      <c r="F260" s="48"/>
      <c r="G260" s="51"/>
    </row>
    <row r="261" spans="1:7" ht="14.25">
      <c r="A261" s="48"/>
      <c r="B261" s="39"/>
      <c r="C261" s="48"/>
      <c r="D261" s="48"/>
      <c r="E261" s="48"/>
      <c r="F261" s="48"/>
      <c r="G261" s="51"/>
    </row>
    <row r="262" spans="1:7" ht="14.25">
      <c r="A262" s="48"/>
      <c r="B262" s="39"/>
      <c r="C262" s="48"/>
      <c r="D262" s="48"/>
      <c r="E262" s="48"/>
      <c r="F262" s="48"/>
      <c r="G262" s="51"/>
    </row>
    <row r="263" spans="1:7" ht="14.25">
      <c r="A263" s="48"/>
      <c r="B263" s="39"/>
      <c r="C263" s="48"/>
      <c r="D263" s="48"/>
      <c r="E263" s="48"/>
      <c r="F263" s="48"/>
      <c r="G263" s="51"/>
    </row>
    <row r="264" spans="1:7" ht="14.25">
      <c r="A264" s="48"/>
      <c r="B264" s="39"/>
      <c r="C264" s="48"/>
      <c r="D264" s="48"/>
      <c r="E264" s="48"/>
      <c r="F264" s="48"/>
      <c r="G264" s="51"/>
    </row>
    <row r="265" spans="1:7" ht="14.25">
      <c r="A265" s="48"/>
      <c r="B265" s="39"/>
      <c r="C265" s="48"/>
      <c r="D265" s="48"/>
      <c r="E265" s="48"/>
      <c r="F265" s="48"/>
      <c r="G265" s="51"/>
    </row>
    <row r="266" spans="1:7" ht="14.25">
      <c r="A266" s="48"/>
      <c r="B266" s="39"/>
      <c r="C266" s="48"/>
      <c r="D266" s="48"/>
      <c r="E266" s="48"/>
      <c r="F266" s="48"/>
      <c r="G266" s="51"/>
    </row>
    <row r="267" spans="1:7" ht="14.25">
      <c r="A267" s="48"/>
      <c r="B267" s="39"/>
      <c r="C267" s="48"/>
      <c r="D267" s="48"/>
      <c r="E267" s="48"/>
      <c r="F267" s="48"/>
      <c r="G267" s="51"/>
    </row>
    <row r="268" spans="1:7" ht="14.25">
      <c r="A268" s="48"/>
      <c r="B268" s="39"/>
      <c r="C268" s="48"/>
      <c r="D268" s="48"/>
      <c r="E268" s="48"/>
      <c r="F268" s="48"/>
      <c r="G268" s="51"/>
    </row>
    <row r="269" spans="1:7" ht="14.25">
      <c r="A269" s="48"/>
      <c r="B269" s="39"/>
      <c r="C269" s="48"/>
      <c r="D269" s="48"/>
      <c r="E269" s="48"/>
      <c r="F269" s="48"/>
      <c r="G269" s="51"/>
    </row>
    <row r="270" spans="1:7" ht="14.25">
      <c r="A270" s="48"/>
      <c r="B270" s="39"/>
      <c r="C270" s="48"/>
      <c r="D270" s="48"/>
      <c r="E270" s="48"/>
      <c r="F270" s="48"/>
      <c r="G270" s="51"/>
    </row>
    <row r="271" spans="1:7" ht="14.25">
      <c r="A271" s="48"/>
      <c r="B271" s="39"/>
      <c r="C271" s="48"/>
      <c r="D271" s="48"/>
      <c r="E271" s="48"/>
      <c r="F271" s="48"/>
      <c r="G271" s="51"/>
    </row>
    <row r="272" spans="1:7" ht="14.25">
      <c r="A272" s="48"/>
      <c r="B272" s="39"/>
      <c r="C272" s="48"/>
      <c r="D272" s="48"/>
      <c r="E272" s="48"/>
      <c r="F272" s="48"/>
      <c r="G272" s="51"/>
    </row>
    <row r="273" spans="1:7" ht="14.25">
      <c r="A273" s="48"/>
      <c r="B273" s="39"/>
      <c r="C273" s="48"/>
      <c r="D273" s="48"/>
      <c r="E273" s="48"/>
      <c r="F273" s="48"/>
      <c r="G273" s="51"/>
    </row>
    <row r="274" spans="1:7" ht="14.25">
      <c r="A274" s="48"/>
      <c r="B274" s="39"/>
      <c r="C274" s="48"/>
      <c r="D274" s="48"/>
      <c r="E274" s="48"/>
      <c r="F274" s="48"/>
      <c r="G274" s="51"/>
    </row>
    <row r="275" spans="1:7" ht="14.25">
      <c r="A275" s="48"/>
      <c r="B275" s="48"/>
      <c r="C275" s="48"/>
      <c r="D275" s="48"/>
      <c r="E275" s="48"/>
      <c r="F275" s="48"/>
      <c r="G275" s="51"/>
    </row>
    <row r="276" spans="1:7" ht="14.25">
      <c r="A276" s="48"/>
      <c r="B276" s="48"/>
      <c r="C276" s="48"/>
      <c r="D276" s="48"/>
      <c r="E276" s="48"/>
      <c r="F276" s="48"/>
      <c r="G276" s="51"/>
    </row>
    <row r="277" spans="1:7" ht="14.25">
      <c r="A277" s="48"/>
      <c r="B277" s="48"/>
      <c r="C277" s="48"/>
      <c r="D277" s="48"/>
      <c r="E277" s="48"/>
      <c r="F277" s="48"/>
      <c r="G277" s="5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4"/>
  <sheetViews>
    <sheetView zoomScaleSheetLayoutView="100" workbookViewId="0" topLeftCell="A64">
      <selection activeCell="A75" sqref="A75:IV75"/>
    </sheetView>
  </sheetViews>
  <sheetFormatPr defaultColWidth="9.00390625" defaultRowHeight="14.25"/>
  <cols>
    <col min="1" max="1" width="9.00390625" style="1" customWidth="1"/>
    <col min="2" max="2" width="24.75390625" style="1" customWidth="1"/>
    <col min="3" max="3" width="10.50390625" style="1" bestFit="1" customWidth="1"/>
  </cols>
  <sheetData>
    <row r="1" spans="1:3" ht="14.25">
      <c r="A1" s="1" t="s">
        <v>1</v>
      </c>
      <c r="B1" s="3" t="s">
        <v>94</v>
      </c>
      <c r="C1" s="3" t="s">
        <v>95</v>
      </c>
    </row>
    <row r="2" spans="1:3" ht="18.75">
      <c r="A2" s="5">
        <v>1</v>
      </c>
      <c r="B2" s="6" t="s">
        <v>16</v>
      </c>
      <c r="C2" s="6">
        <v>100</v>
      </c>
    </row>
    <row r="3" spans="1:3" ht="18.75">
      <c r="A3" s="5">
        <v>2</v>
      </c>
      <c r="B3" s="6" t="s">
        <v>17</v>
      </c>
      <c r="C3" s="6">
        <v>100</v>
      </c>
    </row>
    <row r="4" spans="1:3" ht="18.75">
      <c r="A4" s="5">
        <v>3</v>
      </c>
      <c r="B4" s="6" t="s">
        <v>18</v>
      </c>
      <c r="C4" s="6">
        <v>100</v>
      </c>
    </row>
    <row r="5" spans="1:3" ht="18.75">
      <c r="A5" s="5">
        <v>4</v>
      </c>
      <c r="B5" s="6" t="s">
        <v>19</v>
      </c>
      <c r="C5" s="6">
        <v>100</v>
      </c>
    </row>
    <row r="6" spans="1:3" ht="18.75">
      <c r="A6" s="5">
        <v>5</v>
      </c>
      <c r="B6" s="6" t="s">
        <v>20</v>
      </c>
      <c r="C6" s="6">
        <v>100</v>
      </c>
    </row>
    <row r="7" spans="1:3" ht="18.75">
      <c r="A7" s="5">
        <v>6</v>
      </c>
      <c r="B7" s="6" t="s">
        <v>21</v>
      </c>
      <c r="C7" s="6">
        <v>100</v>
      </c>
    </row>
    <row r="8" spans="1:3" ht="18.75">
      <c r="A8" s="5">
        <v>7</v>
      </c>
      <c r="B8" s="6" t="s">
        <v>22</v>
      </c>
      <c r="C8" s="6">
        <v>100</v>
      </c>
    </row>
    <row r="9" spans="1:3" ht="18.75">
      <c r="A9" s="5">
        <v>8</v>
      </c>
      <c r="B9" s="6" t="s">
        <v>23</v>
      </c>
      <c r="C9" s="6">
        <v>70</v>
      </c>
    </row>
    <row r="10" spans="1:3" ht="18.75">
      <c r="A10" s="5">
        <v>9</v>
      </c>
      <c r="B10" s="6" t="s">
        <v>25</v>
      </c>
      <c r="C10" s="6">
        <v>100</v>
      </c>
    </row>
    <row r="11" spans="1:3" ht="18.75">
      <c r="A11" s="5">
        <v>10</v>
      </c>
      <c r="B11" s="6" t="s">
        <v>26</v>
      </c>
      <c r="C11" s="6">
        <v>100</v>
      </c>
    </row>
    <row r="12" spans="1:3" ht="18.75">
      <c r="A12" s="5">
        <v>11</v>
      </c>
      <c r="B12" s="6" t="s">
        <v>27</v>
      </c>
      <c r="C12" s="6">
        <v>100</v>
      </c>
    </row>
    <row r="13" spans="1:3" ht="18.75">
      <c r="A13" s="5">
        <v>12</v>
      </c>
      <c r="B13" s="6" t="s">
        <v>28</v>
      </c>
      <c r="C13" s="6">
        <v>100</v>
      </c>
    </row>
    <row r="14" spans="1:3" ht="18.75">
      <c r="A14" s="5">
        <v>13</v>
      </c>
      <c r="B14" s="6" t="s">
        <v>29</v>
      </c>
      <c r="C14" s="6">
        <v>100</v>
      </c>
    </row>
    <row r="15" spans="1:3" ht="18.75">
      <c r="A15" s="5">
        <v>14</v>
      </c>
      <c r="B15" s="6" t="s">
        <v>30</v>
      </c>
      <c r="C15" s="6">
        <v>100</v>
      </c>
    </row>
    <row r="16" spans="1:3" ht="18.75">
      <c r="A16" s="5">
        <v>15</v>
      </c>
      <c r="B16" s="6" t="s">
        <v>31</v>
      </c>
      <c r="C16" s="6">
        <v>100</v>
      </c>
    </row>
    <row r="17" spans="1:3" ht="18.75">
      <c r="A17" s="5">
        <v>16</v>
      </c>
      <c r="B17" s="6" t="s">
        <v>32</v>
      </c>
      <c r="C17" s="6">
        <v>70</v>
      </c>
    </row>
    <row r="18" spans="1:3" ht="18.75">
      <c r="A18" s="5">
        <v>17</v>
      </c>
      <c r="B18" s="6" t="s">
        <v>33</v>
      </c>
      <c r="C18" s="6">
        <v>100</v>
      </c>
    </row>
    <row r="19" spans="1:3" ht="18.75">
      <c r="A19" s="5">
        <v>18</v>
      </c>
      <c r="B19" s="6" t="s">
        <v>34</v>
      </c>
      <c r="C19" s="6">
        <v>100</v>
      </c>
    </row>
    <row r="20" spans="1:3" ht="18.75">
      <c r="A20" s="5">
        <v>19</v>
      </c>
      <c r="B20" s="6" t="s">
        <v>35</v>
      </c>
      <c r="C20" s="6">
        <v>100</v>
      </c>
    </row>
    <row r="21" spans="1:3" ht="18.75">
      <c r="A21" s="5">
        <v>20</v>
      </c>
      <c r="B21" s="6" t="s">
        <v>36</v>
      </c>
      <c r="C21" s="6">
        <v>100</v>
      </c>
    </row>
    <row r="22" spans="1:3" ht="18.75">
      <c r="A22" s="5">
        <v>21</v>
      </c>
      <c r="B22" s="6" t="s">
        <v>37</v>
      </c>
      <c r="C22" s="6">
        <v>100</v>
      </c>
    </row>
    <row r="23" spans="1:3" ht="18.75">
      <c r="A23" s="5">
        <v>22</v>
      </c>
      <c r="B23" s="6" t="s">
        <v>38</v>
      </c>
      <c r="C23" s="6">
        <v>100</v>
      </c>
    </row>
    <row r="24" spans="1:3" ht="18.75">
      <c r="A24" s="5">
        <v>23</v>
      </c>
      <c r="B24" s="6" t="s">
        <v>39</v>
      </c>
      <c r="C24" s="6">
        <v>100</v>
      </c>
    </row>
    <row r="25" spans="1:3" ht="18.75">
      <c r="A25" s="5">
        <v>24</v>
      </c>
      <c r="B25" s="6" t="s">
        <v>40</v>
      </c>
      <c r="C25" s="6">
        <v>100</v>
      </c>
    </row>
    <row r="26" spans="1:3" ht="18.75">
      <c r="A26" s="5">
        <v>25</v>
      </c>
      <c r="B26" s="6" t="s">
        <v>41</v>
      </c>
      <c r="C26" s="6">
        <v>100</v>
      </c>
    </row>
    <row r="27" spans="1:3" ht="18.75">
      <c r="A27" s="8">
        <v>26</v>
      </c>
      <c r="B27" s="8" t="s">
        <v>43</v>
      </c>
      <c r="C27" s="28">
        <v>100</v>
      </c>
    </row>
    <row r="28" spans="1:3" ht="18.75">
      <c r="A28" s="8">
        <v>27</v>
      </c>
      <c r="B28" s="8" t="s">
        <v>45</v>
      </c>
      <c r="C28" s="28">
        <v>100</v>
      </c>
    </row>
    <row r="29" spans="1:3" ht="18.75">
      <c r="A29" s="8">
        <v>28</v>
      </c>
      <c r="B29" s="8" t="s">
        <v>46</v>
      </c>
      <c r="C29" s="28">
        <v>100</v>
      </c>
    </row>
    <row r="30" spans="1:3" ht="18.75">
      <c r="A30" s="8">
        <v>29</v>
      </c>
      <c r="B30" s="8" t="s">
        <v>47</v>
      </c>
      <c r="C30" s="28">
        <v>100</v>
      </c>
    </row>
    <row r="31" spans="1:3" ht="18.75">
      <c r="A31" s="8">
        <v>30</v>
      </c>
      <c r="B31" s="8" t="s">
        <v>48</v>
      </c>
      <c r="C31" s="28">
        <v>100</v>
      </c>
    </row>
    <row r="32" spans="1:3" ht="18.75">
      <c r="A32" s="8">
        <v>31</v>
      </c>
      <c r="B32" s="8" t="s">
        <v>49</v>
      </c>
      <c r="C32" s="28">
        <v>100</v>
      </c>
    </row>
    <row r="33" spans="1:3" ht="18.75">
      <c r="A33" s="8">
        <v>32</v>
      </c>
      <c r="B33" s="8" t="s">
        <v>50</v>
      </c>
      <c r="C33" s="28">
        <v>100</v>
      </c>
    </row>
    <row r="34" spans="1:3" ht="18.75">
      <c r="A34" s="8">
        <v>33</v>
      </c>
      <c r="B34" s="8" t="s">
        <v>51</v>
      </c>
      <c r="C34" s="28">
        <v>100</v>
      </c>
    </row>
    <row r="35" spans="1:3" ht="18.75">
      <c r="A35" s="8">
        <v>34</v>
      </c>
      <c r="B35" s="8" t="s">
        <v>52</v>
      </c>
      <c r="C35" s="28">
        <v>100</v>
      </c>
    </row>
    <row r="36" spans="1:3" ht="18.75">
      <c r="A36" s="8">
        <v>35</v>
      </c>
      <c r="B36" s="8" t="s">
        <v>53</v>
      </c>
      <c r="C36" s="28">
        <v>100</v>
      </c>
    </row>
    <row r="37" spans="1:3" ht="18.75">
      <c r="A37" s="8">
        <v>36</v>
      </c>
      <c r="B37" s="8" t="s">
        <v>54</v>
      </c>
      <c r="C37" s="28">
        <v>100</v>
      </c>
    </row>
    <row r="38" spans="1:3" ht="18.75">
      <c r="A38" s="8">
        <v>37</v>
      </c>
      <c r="B38" s="8" t="s">
        <v>55</v>
      </c>
      <c r="C38" s="28">
        <v>70</v>
      </c>
    </row>
    <row r="39" spans="1:3" ht="18.75">
      <c r="A39" s="8">
        <v>38</v>
      </c>
      <c r="B39" s="8" t="s">
        <v>56</v>
      </c>
      <c r="C39" s="28">
        <v>100</v>
      </c>
    </row>
    <row r="40" spans="1:3" ht="18.75">
      <c r="A40" s="8">
        <v>39</v>
      </c>
      <c r="B40" s="8" t="s">
        <v>57</v>
      </c>
      <c r="C40" s="28">
        <v>100</v>
      </c>
    </row>
    <row r="41" spans="1:3" ht="18.75">
      <c r="A41" s="8">
        <v>40</v>
      </c>
      <c r="B41" s="8" t="s">
        <v>58</v>
      </c>
      <c r="C41" s="28">
        <v>100</v>
      </c>
    </row>
    <row r="42" spans="1:3" ht="18.75">
      <c r="A42" s="8">
        <v>41</v>
      </c>
      <c r="B42" s="8" t="s">
        <v>59</v>
      </c>
      <c r="C42" s="28">
        <v>100</v>
      </c>
    </row>
    <row r="43" spans="1:3" ht="18.75">
      <c r="A43" s="8">
        <v>42</v>
      </c>
      <c r="B43" s="8" t="s">
        <v>60</v>
      </c>
      <c r="C43" s="28">
        <v>70</v>
      </c>
    </row>
    <row r="44" spans="1:3" ht="18.75">
      <c r="A44" s="8">
        <v>43</v>
      </c>
      <c r="B44" s="8" t="s">
        <v>61</v>
      </c>
      <c r="C44" s="28">
        <v>100</v>
      </c>
    </row>
    <row r="45" spans="1:3" ht="18.75">
      <c r="A45" s="8">
        <v>44</v>
      </c>
      <c r="B45" s="8" t="s">
        <v>62</v>
      </c>
      <c r="C45" s="28">
        <v>100</v>
      </c>
    </row>
    <row r="46" spans="1:3" ht="18.75">
      <c r="A46" s="8">
        <v>45</v>
      </c>
      <c r="B46" s="8" t="s">
        <v>63</v>
      </c>
      <c r="C46" s="28">
        <v>100</v>
      </c>
    </row>
    <row r="47" spans="1:3" ht="18.75">
      <c r="A47" s="8">
        <v>46</v>
      </c>
      <c r="B47" s="8" t="s">
        <v>64</v>
      </c>
      <c r="C47" s="28">
        <v>100</v>
      </c>
    </row>
    <row r="48" spans="1:3" ht="18.75">
      <c r="A48" s="8">
        <v>47</v>
      </c>
      <c r="B48" s="8" t="s">
        <v>65</v>
      </c>
      <c r="C48" s="28">
        <v>100</v>
      </c>
    </row>
    <row r="49" spans="1:3" ht="18.75">
      <c r="A49" s="8">
        <v>48</v>
      </c>
      <c r="B49" s="8" t="s">
        <v>66</v>
      </c>
      <c r="C49" s="28">
        <v>100</v>
      </c>
    </row>
    <row r="50" spans="1:3" ht="18.75">
      <c r="A50" s="8">
        <v>49</v>
      </c>
      <c r="B50" s="8" t="s">
        <v>67</v>
      </c>
      <c r="C50" s="28">
        <v>100</v>
      </c>
    </row>
    <row r="51" spans="1:3" ht="18.75">
      <c r="A51" s="8">
        <v>50</v>
      </c>
      <c r="B51" s="8" t="s">
        <v>68</v>
      </c>
      <c r="C51" s="28">
        <v>100</v>
      </c>
    </row>
    <row r="52" spans="1:3" ht="18.75">
      <c r="A52" s="10">
        <v>51</v>
      </c>
      <c r="B52" s="10" t="s">
        <v>70</v>
      </c>
      <c r="C52" s="29">
        <v>100</v>
      </c>
    </row>
    <row r="53" spans="1:3" ht="18.75">
      <c r="A53" s="10">
        <v>52</v>
      </c>
      <c r="B53" s="12" t="s">
        <v>71</v>
      </c>
      <c r="C53" s="29">
        <v>100</v>
      </c>
    </row>
    <row r="54" spans="1:3" ht="18.75">
      <c r="A54" s="10">
        <v>53</v>
      </c>
      <c r="B54" s="10" t="s">
        <v>72</v>
      </c>
      <c r="C54" s="29">
        <v>70</v>
      </c>
    </row>
    <row r="55" spans="1:3" ht="18.75">
      <c r="A55" s="10">
        <v>54</v>
      </c>
      <c r="B55" s="10" t="s">
        <v>73</v>
      </c>
      <c r="C55" s="29">
        <v>100</v>
      </c>
    </row>
    <row r="56" spans="1:3" ht="18.75">
      <c r="A56" s="10">
        <v>55</v>
      </c>
      <c r="B56" s="10" t="s">
        <v>74</v>
      </c>
      <c r="C56" s="29">
        <v>100</v>
      </c>
    </row>
    <row r="57" spans="1:3" ht="18.75">
      <c r="A57" s="10">
        <v>56</v>
      </c>
      <c r="B57" s="10" t="s">
        <v>75</v>
      </c>
      <c r="C57" s="29">
        <v>100</v>
      </c>
    </row>
    <row r="58" spans="1:3" ht="18.75">
      <c r="A58" s="10">
        <v>57</v>
      </c>
      <c r="B58" s="10" t="s">
        <v>76</v>
      </c>
      <c r="C58" s="29">
        <v>100</v>
      </c>
    </row>
    <row r="59" spans="1:3" ht="18.75">
      <c r="A59" s="10">
        <v>58</v>
      </c>
      <c r="B59" s="10" t="s">
        <v>77</v>
      </c>
      <c r="C59" s="29">
        <v>100</v>
      </c>
    </row>
    <row r="60" spans="1:3" ht="18.75">
      <c r="A60" s="10">
        <v>59</v>
      </c>
      <c r="B60" s="10" t="s">
        <v>78</v>
      </c>
      <c r="C60" s="29">
        <v>100</v>
      </c>
    </row>
    <row r="61" spans="1:3" ht="18.75">
      <c r="A61" s="10">
        <v>60</v>
      </c>
      <c r="B61" s="10" t="s">
        <v>79</v>
      </c>
      <c r="C61" s="29">
        <v>100</v>
      </c>
    </row>
    <row r="62" spans="1:3" ht="18.75">
      <c r="A62" s="10">
        <v>61</v>
      </c>
      <c r="B62" s="10" t="s">
        <v>80</v>
      </c>
      <c r="C62" s="29">
        <v>100</v>
      </c>
    </row>
    <row r="63" spans="1:3" ht="18.75">
      <c r="A63" s="10">
        <v>62</v>
      </c>
      <c r="B63" s="10" t="s">
        <v>81</v>
      </c>
      <c r="C63" s="29" t="s">
        <v>1042</v>
      </c>
    </row>
    <row r="64" spans="1:3" ht="18.75">
      <c r="A64" s="10">
        <v>63</v>
      </c>
      <c r="B64" s="10" t="s">
        <v>82</v>
      </c>
      <c r="C64" s="29">
        <v>100</v>
      </c>
    </row>
    <row r="65" spans="1:3" ht="18.75">
      <c r="A65" s="10">
        <v>64</v>
      </c>
      <c r="B65" s="10" t="s">
        <v>83</v>
      </c>
      <c r="C65" s="29" t="s">
        <v>1043</v>
      </c>
    </row>
    <row r="66" spans="1:3" ht="18.75">
      <c r="A66" s="10">
        <v>65</v>
      </c>
      <c r="B66" s="10" t="s">
        <v>84</v>
      </c>
      <c r="C66" s="29">
        <v>100</v>
      </c>
    </row>
    <row r="67" spans="1:3" ht="18.75">
      <c r="A67" s="10">
        <v>66</v>
      </c>
      <c r="B67" s="10" t="s">
        <v>85</v>
      </c>
      <c r="C67" s="29">
        <v>100</v>
      </c>
    </row>
    <row r="68" spans="1:3" ht="18.75">
      <c r="A68" s="10">
        <v>67</v>
      </c>
      <c r="B68" s="10" t="s">
        <v>86</v>
      </c>
      <c r="C68" s="29">
        <v>100</v>
      </c>
    </row>
    <row r="69" spans="1:3" ht="18.75">
      <c r="A69" s="10">
        <v>68</v>
      </c>
      <c r="B69" s="10" t="s">
        <v>87</v>
      </c>
      <c r="C69" s="29">
        <v>70</v>
      </c>
    </row>
    <row r="70" spans="1:3" ht="18.75">
      <c r="A70" s="10">
        <v>69</v>
      </c>
      <c r="B70" s="10" t="s">
        <v>88</v>
      </c>
      <c r="C70" s="29">
        <v>100</v>
      </c>
    </row>
    <row r="71" spans="1:3" ht="18.75">
      <c r="A71" s="10">
        <v>70</v>
      </c>
      <c r="B71" s="10" t="s">
        <v>89</v>
      </c>
      <c r="C71" s="29">
        <v>100</v>
      </c>
    </row>
    <row r="72" spans="1:3" ht="18.75">
      <c r="A72" s="10">
        <v>71</v>
      </c>
      <c r="B72" s="10" t="s">
        <v>90</v>
      </c>
      <c r="C72" s="29">
        <v>100</v>
      </c>
    </row>
    <row r="73" spans="1:3" ht="18.75">
      <c r="A73" s="10">
        <v>72</v>
      </c>
      <c r="B73" s="10" t="s">
        <v>91</v>
      </c>
      <c r="C73" s="29">
        <v>100</v>
      </c>
    </row>
    <row r="74" spans="1:3" ht="18.75">
      <c r="A74" s="10">
        <v>73</v>
      </c>
      <c r="B74" s="10" t="s">
        <v>92</v>
      </c>
      <c r="C74" s="29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58">
      <selection activeCell="A75" sqref="A75:IV75"/>
    </sheetView>
  </sheetViews>
  <sheetFormatPr defaultColWidth="9.00390625" defaultRowHeight="14.25"/>
  <cols>
    <col min="2" max="2" width="16.375" style="0" customWidth="1"/>
    <col min="4" max="4" width="18.375" style="30" customWidth="1"/>
  </cols>
  <sheetData>
    <row r="1" spans="1:5" ht="14.25">
      <c r="A1" s="1" t="s">
        <v>1</v>
      </c>
      <c r="B1" s="3" t="s">
        <v>94</v>
      </c>
      <c r="C1" s="3" t="s">
        <v>97</v>
      </c>
      <c r="D1" s="31" t="s">
        <v>1044</v>
      </c>
      <c r="E1" t="s">
        <v>13</v>
      </c>
    </row>
    <row r="2" spans="1:5" ht="18.75">
      <c r="A2" s="5">
        <v>1</v>
      </c>
      <c r="B2" s="6" t="s">
        <v>16</v>
      </c>
      <c r="C2" s="6"/>
      <c r="D2" s="32"/>
      <c r="E2" s="6"/>
    </row>
    <row r="3" spans="1:5" ht="18.75">
      <c r="A3" s="5">
        <v>2</v>
      </c>
      <c r="B3" s="6" t="s">
        <v>17</v>
      </c>
      <c r="C3" s="6"/>
      <c r="D3" s="32"/>
      <c r="E3" s="6"/>
    </row>
    <row r="4" spans="1:5" ht="18.75">
      <c r="A4" s="5">
        <v>3</v>
      </c>
      <c r="B4" s="6" t="s">
        <v>18</v>
      </c>
      <c r="C4" s="6"/>
      <c r="D4" s="32"/>
      <c r="E4" s="6"/>
    </row>
    <row r="5" spans="1:5" ht="18.75">
      <c r="A5" s="5">
        <v>4</v>
      </c>
      <c r="B5" s="6" t="s">
        <v>19</v>
      </c>
      <c r="C5" s="6"/>
      <c r="D5" s="32"/>
      <c r="E5" s="6"/>
    </row>
    <row r="6" spans="1:5" ht="18.75">
      <c r="A6" s="5">
        <v>5</v>
      </c>
      <c r="B6" s="6" t="s">
        <v>20</v>
      </c>
      <c r="C6" s="6"/>
      <c r="D6" s="32"/>
      <c r="E6" s="6"/>
    </row>
    <row r="7" spans="1:5" ht="18.75">
      <c r="A7" s="5">
        <v>6</v>
      </c>
      <c r="B7" s="6" t="s">
        <v>21</v>
      </c>
      <c r="C7" s="6"/>
      <c r="D7" s="32"/>
      <c r="E7" s="6"/>
    </row>
    <row r="8" spans="1:5" ht="18.75">
      <c r="A8" s="5">
        <v>7</v>
      </c>
      <c r="B8" s="6" t="s">
        <v>22</v>
      </c>
      <c r="C8" s="6"/>
      <c r="D8" s="32"/>
      <c r="E8" s="6"/>
    </row>
    <row r="9" spans="1:5" ht="18.75">
      <c r="A9" s="5">
        <v>8</v>
      </c>
      <c r="B9" s="6" t="s">
        <v>23</v>
      </c>
      <c r="C9" s="6" t="s">
        <v>1045</v>
      </c>
      <c r="D9" s="32">
        <v>2019054125</v>
      </c>
      <c r="E9" s="6" t="s">
        <v>107</v>
      </c>
    </row>
    <row r="10" spans="1:5" ht="18.75">
      <c r="A10" s="5">
        <v>9</v>
      </c>
      <c r="B10" s="6" t="s">
        <v>25</v>
      </c>
      <c r="C10" s="6"/>
      <c r="D10" s="32"/>
      <c r="E10" s="6"/>
    </row>
    <row r="11" spans="1:5" ht="18.75">
      <c r="A11" s="5">
        <v>10</v>
      </c>
      <c r="B11" s="6" t="s">
        <v>26</v>
      </c>
      <c r="C11" s="6"/>
      <c r="D11" s="32"/>
      <c r="E11" s="6"/>
    </row>
    <row r="12" spans="1:5" ht="18.75">
      <c r="A12" s="5">
        <v>11</v>
      </c>
      <c r="B12" s="6" t="s">
        <v>27</v>
      </c>
      <c r="C12" s="6"/>
      <c r="D12" s="32"/>
      <c r="E12" s="6"/>
    </row>
    <row r="13" spans="1:5" ht="18.75">
      <c r="A13" s="5">
        <v>12</v>
      </c>
      <c r="B13" s="6" t="s">
        <v>28</v>
      </c>
      <c r="C13" s="6"/>
      <c r="D13" s="32"/>
      <c r="E13" s="6"/>
    </row>
    <row r="14" spans="1:5" ht="18.75">
      <c r="A14" s="5">
        <v>13</v>
      </c>
      <c r="B14" s="6" t="s">
        <v>29</v>
      </c>
      <c r="C14" s="6"/>
      <c r="D14" s="32"/>
      <c r="E14" s="6"/>
    </row>
    <row r="15" spans="1:5" ht="18.75">
      <c r="A15" s="5">
        <v>14</v>
      </c>
      <c r="B15" s="6" t="s">
        <v>30</v>
      </c>
      <c r="C15" s="6"/>
      <c r="D15" s="32"/>
      <c r="E15" s="6"/>
    </row>
    <row r="16" spans="1:5" ht="18.75">
      <c r="A16" s="5">
        <v>15</v>
      </c>
      <c r="B16" s="6" t="s">
        <v>31</v>
      </c>
      <c r="C16" s="6"/>
      <c r="D16" s="32"/>
      <c r="E16" s="6"/>
    </row>
    <row r="17" spans="1:5" ht="18.75">
      <c r="A17" s="5">
        <v>16</v>
      </c>
      <c r="B17" s="6" t="s">
        <v>32</v>
      </c>
      <c r="C17" s="6" t="s">
        <v>1046</v>
      </c>
      <c r="D17" s="32">
        <v>201905110105</v>
      </c>
      <c r="E17" s="6" t="s">
        <v>107</v>
      </c>
    </row>
    <row r="18" spans="1:5" ht="18.75">
      <c r="A18" s="5">
        <v>17</v>
      </c>
      <c r="B18" s="6" t="s">
        <v>33</v>
      </c>
      <c r="C18" s="6"/>
      <c r="D18" s="32"/>
      <c r="E18" s="6"/>
    </row>
    <row r="19" spans="1:5" ht="18.75">
      <c r="A19" s="5">
        <v>18</v>
      </c>
      <c r="B19" s="6" t="s">
        <v>34</v>
      </c>
      <c r="C19" s="6"/>
      <c r="D19" s="32"/>
      <c r="E19" s="6"/>
    </row>
    <row r="20" spans="1:5" ht="18.75">
      <c r="A20" s="5">
        <v>19</v>
      </c>
      <c r="B20" s="6" t="s">
        <v>35</v>
      </c>
      <c r="C20" s="6"/>
      <c r="D20" s="32"/>
      <c r="E20" s="6"/>
    </row>
    <row r="21" spans="1:5" ht="18.75">
      <c r="A21" s="5">
        <v>20</v>
      </c>
      <c r="B21" s="6" t="s">
        <v>36</v>
      </c>
      <c r="C21" s="6"/>
      <c r="D21" s="32"/>
      <c r="E21" s="6"/>
    </row>
    <row r="22" spans="1:5" ht="18.75">
      <c r="A22" s="5">
        <v>21</v>
      </c>
      <c r="B22" s="6" t="s">
        <v>37</v>
      </c>
      <c r="C22" s="6"/>
      <c r="D22" s="32"/>
      <c r="E22" s="6"/>
    </row>
    <row r="23" spans="1:5" ht="18.75">
      <c r="A23" s="5">
        <v>22</v>
      </c>
      <c r="B23" s="6" t="s">
        <v>38</v>
      </c>
      <c r="C23" s="6"/>
      <c r="D23" s="32"/>
      <c r="E23" s="6"/>
    </row>
    <row r="24" spans="1:5" ht="18.75">
      <c r="A24" s="5">
        <v>23</v>
      </c>
      <c r="B24" s="6" t="s">
        <v>39</v>
      </c>
      <c r="C24" s="6"/>
      <c r="D24" s="32"/>
      <c r="E24" s="6"/>
    </row>
    <row r="25" spans="1:5" ht="18.75">
      <c r="A25" s="5">
        <v>24</v>
      </c>
      <c r="B25" s="6" t="s">
        <v>40</v>
      </c>
      <c r="C25" s="6"/>
      <c r="D25" s="32"/>
      <c r="E25" s="6"/>
    </row>
    <row r="26" spans="1:5" ht="18.75">
      <c r="A26" s="5">
        <v>25</v>
      </c>
      <c r="B26" s="6" t="s">
        <v>41</v>
      </c>
      <c r="C26" s="6"/>
      <c r="D26" s="32"/>
      <c r="E26" s="6"/>
    </row>
    <row r="27" spans="1:5" ht="18.75">
      <c r="A27" s="8">
        <v>26</v>
      </c>
      <c r="B27" s="8" t="s">
        <v>43</v>
      </c>
      <c r="C27" s="8"/>
      <c r="D27" s="33"/>
      <c r="E27" s="8"/>
    </row>
    <row r="28" spans="1:5" ht="18.75">
      <c r="A28" s="8">
        <v>27</v>
      </c>
      <c r="B28" s="8" t="s">
        <v>45</v>
      </c>
      <c r="C28" s="8"/>
      <c r="D28" s="33"/>
      <c r="E28" s="8"/>
    </row>
    <row r="29" spans="1:5" ht="18.75">
      <c r="A29" s="8">
        <v>28</v>
      </c>
      <c r="B29" s="8" t="s">
        <v>46</v>
      </c>
      <c r="C29" s="8"/>
      <c r="D29" s="33"/>
      <c r="E29" s="8"/>
    </row>
    <row r="30" spans="1:5" ht="18.75">
      <c r="A30" s="8">
        <v>29</v>
      </c>
      <c r="B30" s="8" t="s">
        <v>47</v>
      </c>
      <c r="C30" s="8"/>
      <c r="D30" s="33"/>
      <c r="E30" s="8"/>
    </row>
    <row r="31" spans="1:5" ht="18.75">
      <c r="A31" s="8">
        <v>30</v>
      </c>
      <c r="B31" s="8" t="s">
        <v>48</v>
      </c>
      <c r="C31" s="8"/>
      <c r="D31" s="33"/>
      <c r="E31" s="8"/>
    </row>
    <row r="32" spans="1:5" ht="18.75">
      <c r="A32" s="8">
        <v>31</v>
      </c>
      <c r="B32" s="8" t="s">
        <v>49</v>
      </c>
      <c r="C32" s="8"/>
      <c r="D32" s="33"/>
      <c r="E32" s="8"/>
    </row>
    <row r="33" spans="1:5" ht="18.75">
      <c r="A33" s="8">
        <v>32</v>
      </c>
      <c r="B33" s="8" t="s">
        <v>50</v>
      </c>
      <c r="C33" s="8"/>
      <c r="D33" s="33"/>
      <c r="E33" s="8"/>
    </row>
    <row r="34" spans="1:5" ht="18.75">
      <c r="A34" s="8">
        <v>33</v>
      </c>
      <c r="B34" s="8" t="s">
        <v>51</v>
      </c>
      <c r="C34" s="8"/>
      <c r="D34" s="33"/>
      <c r="E34" s="8"/>
    </row>
    <row r="35" spans="1:5" ht="18.75">
      <c r="A35" s="8">
        <v>34</v>
      </c>
      <c r="B35" s="8" t="s">
        <v>52</v>
      </c>
      <c r="C35" s="8"/>
      <c r="D35" s="33"/>
      <c r="E35" s="8"/>
    </row>
    <row r="36" spans="1:5" ht="18.75">
      <c r="A36" s="8">
        <v>35</v>
      </c>
      <c r="B36" s="8" t="s">
        <v>53</v>
      </c>
      <c r="C36" s="8"/>
      <c r="D36" s="33"/>
      <c r="E36" s="8"/>
    </row>
    <row r="37" spans="1:5" ht="18.75">
      <c r="A37" s="8">
        <v>36</v>
      </c>
      <c r="B37" s="8" t="s">
        <v>54</v>
      </c>
      <c r="C37" s="8"/>
      <c r="D37" s="33"/>
      <c r="E37" s="8"/>
    </row>
    <row r="38" spans="1:5" ht="18.75">
      <c r="A38" s="8">
        <v>37</v>
      </c>
      <c r="B38" s="8" t="s">
        <v>55</v>
      </c>
      <c r="C38" s="8" t="s">
        <v>1047</v>
      </c>
      <c r="D38" s="33">
        <v>2018053315</v>
      </c>
      <c r="E38" s="8" t="s">
        <v>107</v>
      </c>
    </row>
    <row r="39" spans="1:5" ht="18.75">
      <c r="A39" s="8">
        <v>38</v>
      </c>
      <c r="B39" s="8" t="s">
        <v>56</v>
      </c>
      <c r="C39" s="8"/>
      <c r="D39" s="33"/>
      <c r="E39" s="8"/>
    </row>
    <row r="40" spans="1:5" ht="18.75">
      <c r="A40" s="8">
        <v>39</v>
      </c>
      <c r="B40" s="8" t="s">
        <v>57</v>
      </c>
      <c r="C40" s="8"/>
      <c r="D40" s="33"/>
      <c r="E40" s="8"/>
    </row>
    <row r="41" spans="1:5" ht="18.75">
      <c r="A41" s="8">
        <v>40</v>
      </c>
      <c r="B41" s="8" t="s">
        <v>58</v>
      </c>
      <c r="C41" s="8"/>
      <c r="D41" s="33"/>
      <c r="E41" s="8"/>
    </row>
    <row r="42" spans="1:5" ht="18.75">
      <c r="A42" s="8">
        <v>41</v>
      </c>
      <c r="B42" s="8" t="s">
        <v>59</v>
      </c>
      <c r="C42" s="8"/>
      <c r="D42" s="33"/>
      <c r="E42" s="8"/>
    </row>
    <row r="43" spans="1:5" ht="18.75">
      <c r="A43" s="8">
        <v>42</v>
      </c>
      <c r="B43" s="8" t="s">
        <v>60</v>
      </c>
      <c r="C43" s="8" t="s">
        <v>1048</v>
      </c>
      <c r="D43" s="33">
        <v>2018055308</v>
      </c>
      <c r="E43" s="8" t="s">
        <v>107</v>
      </c>
    </row>
    <row r="44" spans="1:5" ht="18.75">
      <c r="A44" s="8">
        <v>43</v>
      </c>
      <c r="B44" s="8" t="s">
        <v>61</v>
      </c>
      <c r="C44" s="8"/>
      <c r="D44" s="33"/>
      <c r="E44" s="8"/>
    </row>
    <row r="45" spans="1:5" ht="18.75">
      <c r="A45" s="8">
        <v>44</v>
      </c>
      <c r="B45" s="8" t="s">
        <v>62</v>
      </c>
      <c r="C45" s="8"/>
      <c r="D45" s="33"/>
      <c r="E45" s="8"/>
    </row>
    <row r="46" spans="1:5" ht="18.75">
      <c r="A46" s="8">
        <v>45</v>
      </c>
      <c r="B46" s="8" t="s">
        <v>63</v>
      </c>
      <c r="C46" s="8"/>
      <c r="D46" s="33"/>
      <c r="E46" s="8"/>
    </row>
    <row r="47" spans="1:5" ht="18.75">
      <c r="A47" s="8">
        <v>46</v>
      </c>
      <c r="B47" s="8" t="s">
        <v>64</v>
      </c>
      <c r="C47" s="8"/>
      <c r="D47" s="33"/>
      <c r="E47" s="8"/>
    </row>
    <row r="48" spans="1:5" ht="18.75">
      <c r="A48" s="8">
        <v>47</v>
      </c>
      <c r="B48" s="8" t="s">
        <v>65</v>
      </c>
      <c r="C48" s="8"/>
      <c r="D48" s="33"/>
      <c r="E48" s="8"/>
    </row>
    <row r="49" spans="1:5" ht="18.75">
      <c r="A49" s="8">
        <v>48</v>
      </c>
      <c r="B49" s="8" t="s">
        <v>66</v>
      </c>
      <c r="C49" s="8"/>
      <c r="D49" s="33"/>
      <c r="E49" s="8"/>
    </row>
    <row r="50" spans="1:5" ht="18.75">
      <c r="A50" s="8">
        <v>49</v>
      </c>
      <c r="B50" s="8" t="s">
        <v>67</v>
      </c>
      <c r="C50" s="8"/>
      <c r="D50" s="33"/>
      <c r="E50" s="8"/>
    </row>
    <row r="51" spans="1:5" ht="18.75">
      <c r="A51" s="8">
        <v>50</v>
      </c>
      <c r="B51" s="8" t="s">
        <v>68</v>
      </c>
      <c r="C51" s="8"/>
      <c r="D51" s="33"/>
      <c r="E51" s="8"/>
    </row>
    <row r="52" spans="1:5" ht="18.75">
      <c r="A52" s="10">
        <v>51</v>
      </c>
      <c r="B52" s="10" t="s">
        <v>70</v>
      </c>
      <c r="C52" s="10"/>
      <c r="D52" s="34"/>
      <c r="E52" s="10"/>
    </row>
    <row r="53" spans="1:5" ht="18.75">
      <c r="A53" s="10">
        <v>52</v>
      </c>
      <c r="B53" s="12" t="s">
        <v>71</v>
      </c>
      <c r="C53" s="10"/>
      <c r="D53" s="34"/>
      <c r="E53" s="10"/>
    </row>
    <row r="54" spans="1:5" ht="18.75">
      <c r="A54" s="10">
        <v>53</v>
      </c>
      <c r="B54" s="10" t="s">
        <v>72</v>
      </c>
      <c r="C54" s="10" t="s">
        <v>1049</v>
      </c>
      <c r="D54" s="34">
        <v>2017086310</v>
      </c>
      <c r="E54" s="10" t="s">
        <v>107</v>
      </c>
    </row>
    <row r="55" spans="1:5" ht="18.75">
      <c r="A55" s="10">
        <v>54</v>
      </c>
      <c r="B55" s="10" t="s">
        <v>73</v>
      </c>
      <c r="C55" s="10"/>
      <c r="D55" s="34"/>
      <c r="E55" s="10"/>
    </row>
    <row r="56" spans="1:5" ht="18.75">
      <c r="A56" s="10">
        <v>55</v>
      </c>
      <c r="B56" s="10" t="s">
        <v>74</v>
      </c>
      <c r="C56" s="10"/>
      <c r="D56" s="34"/>
      <c r="E56" s="10"/>
    </row>
    <row r="57" spans="1:5" ht="18.75">
      <c r="A57" s="10">
        <v>56</v>
      </c>
      <c r="B57" s="10" t="s">
        <v>75</v>
      </c>
      <c r="C57" s="10"/>
      <c r="D57" s="34"/>
      <c r="E57" s="10"/>
    </row>
    <row r="58" spans="1:5" ht="18.75">
      <c r="A58" s="10">
        <v>57</v>
      </c>
      <c r="B58" s="10" t="s">
        <v>76</v>
      </c>
      <c r="C58" s="10"/>
      <c r="D58" s="34"/>
      <c r="E58" s="10"/>
    </row>
    <row r="59" spans="1:5" ht="18.75">
      <c r="A59" s="10">
        <v>58</v>
      </c>
      <c r="B59" s="10" t="s">
        <v>77</v>
      </c>
      <c r="C59" s="10"/>
      <c r="D59" s="34"/>
      <c r="E59" s="10"/>
    </row>
    <row r="60" spans="1:5" ht="18.75">
      <c r="A60" s="10">
        <v>59</v>
      </c>
      <c r="B60" s="10" t="s">
        <v>78</v>
      </c>
      <c r="C60" s="10"/>
      <c r="D60" s="34"/>
      <c r="E60" s="10"/>
    </row>
    <row r="61" spans="1:5" ht="18.75">
      <c r="A61" s="10">
        <v>60</v>
      </c>
      <c r="B61" s="10" t="s">
        <v>79</v>
      </c>
      <c r="C61" s="10"/>
      <c r="D61" s="34"/>
      <c r="E61" s="10"/>
    </row>
    <row r="62" spans="1:5" ht="18.75">
      <c r="A62" s="10">
        <v>61</v>
      </c>
      <c r="B62" s="10" t="s">
        <v>80</v>
      </c>
      <c r="C62" s="10"/>
      <c r="D62" s="34"/>
      <c r="E62" s="10"/>
    </row>
    <row r="63" spans="1:5" ht="18.75">
      <c r="A63" s="10">
        <v>62</v>
      </c>
      <c r="B63" s="10" t="s">
        <v>81</v>
      </c>
      <c r="C63" s="10"/>
      <c r="D63" s="34"/>
      <c r="E63" s="10"/>
    </row>
    <row r="64" spans="1:5" ht="18.75">
      <c r="A64" s="10">
        <v>63</v>
      </c>
      <c r="B64" s="10" t="s">
        <v>82</v>
      </c>
      <c r="C64" s="10"/>
      <c r="D64" s="34"/>
      <c r="E64" s="10"/>
    </row>
    <row r="65" spans="1:5" ht="18.75">
      <c r="A65" s="10">
        <v>64</v>
      </c>
      <c r="B65" s="10" t="s">
        <v>83</v>
      </c>
      <c r="C65" s="10" t="s">
        <v>1050</v>
      </c>
      <c r="D65" s="34">
        <v>2017055212</v>
      </c>
      <c r="E65" s="10" t="s">
        <v>107</v>
      </c>
    </row>
    <row r="66" spans="1:5" ht="18.75">
      <c r="A66" s="10">
        <v>65</v>
      </c>
      <c r="B66" s="10" t="s">
        <v>84</v>
      </c>
      <c r="C66" s="10"/>
      <c r="D66" s="34"/>
      <c r="E66" s="10"/>
    </row>
    <row r="67" spans="1:5" ht="18.75">
      <c r="A67" s="10">
        <v>66</v>
      </c>
      <c r="B67" s="10" t="s">
        <v>85</v>
      </c>
      <c r="C67" s="10"/>
      <c r="D67" s="34"/>
      <c r="E67" s="10"/>
    </row>
    <row r="68" spans="1:5" ht="18.75">
      <c r="A68" s="10">
        <v>67</v>
      </c>
      <c r="B68" s="10" t="s">
        <v>86</v>
      </c>
      <c r="C68" s="10"/>
      <c r="D68" s="34"/>
      <c r="E68" s="10"/>
    </row>
    <row r="69" spans="1:5" ht="18.75">
      <c r="A69" s="10">
        <v>68</v>
      </c>
      <c r="B69" s="10" t="s">
        <v>87</v>
      </c>
      <c r="C69" s="10" t="s">
        <v>1051</v>
      </c>
      <c r="D69" s="34">
        <v>2017081530</v>
      </c>
      <c r="E69" s="10" t="s">
        <v>107</v>
      </c>
    </row>
    <row r="70" spans="1:5" ht="18.75">
      <c r="A70" s="10">
        <v>69</v>
      </c>
      <c r="B70" s="10" t="s">
        <v>88</v>
      </c>
      <c r="C70" s="10"/>
      <c r="D70" s="34"/>
      <c r="E70" s="10"/>
    </row>
    <row r="71" spans="1:5" ht="18.75">
      <c r="A71" s="10">
        <v>70</v>
      </c>
      <c r="B71" s="10" t="s">
        <v>89</v>
      </c>
      <c r="C71" s="10"/>
      <c r="D71" s="34"/>
      <c r="E71" s="10"/>
    </row>
    <row r="72" spans="1:5" ht="18.75">
      <c r="A72" s="10">
        <v>71</v>
      </c>
      <c r="B72" s="10" t="s">
        <v>90</v>
      </c>
      <c r="C72" s="10"/>
      <c r="D72" s="34"/>
      <c r="E72" s="10"/>
    </row>
    <row r="73" spans="1:5" ht="18.75">
      <c r="A73" s="10">
        <v>72</v>
      </c>
      <c r="B73" s="10" t="s">
        <v>91</v>
      </c>
      <c r="C73" s="10"/>
      <c r="D73" s="34"/>
      <c r="E73" s="10"/>
    </row>
    <row r="74" spans="1:5" ht="18.75">
      <c r="A74" s="10">
        <v>73</v>
      </c>
      <c r="B74" s="10" t="s">
        <v>92</v>
      </c>
      <c r="C74" s="10"/>
      <c r="D74" s="34"/>
      <c r="E74" s="1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4"/>
  <sheetViews>
    <sheetView zoomScaleSheetLayoutView="100" workbookViewId="0" topLeftCell="A65">
      <selection activeCell="A75" sqref="A75:IV75"/>
    </sheetView>
  </sheetViews>
  <sheetFormatPr defaultColWidth="9.00390625" defaultRowHeight="14.25"/>
  <cols>
    <col min="1" max="1" width="9.00390625" style="1" customWidth="1"/>
    <col min="2" max="2" width="24.75390625" style="1" customWidth="1"/>
    <col min="3" max="3" width="9.75390625" style="26" bestFit="1" customWidth="1"/>
  </cols>
  <sheetData>
    <row r="1" spans="1:3" ht="14.25">
      <c r="A1" s="1" t="s">
        <v>1</v>
      </c>
      <c r="B1" s="3" t="s">
        <v>94</v>
      </c>
      <c r="C1" s="27" t="s">
        <v>95</v>
      </c>
    </row>
    <row r="2" spans="1:3" ht="18.75">
      <c r="A2" s="5">
        <v>1</v>
      </c>
      <c r="B2" s="6" t="s">
        <v>16</v>
      </c>
      <c r="C2" s="6">
        <v>100</v>
      </c>
    </row>
    <row r="3" spans="1:3" ht="18.75">
      <c r="A3" s="5">
        <v>2</v>
      </c>
      <c r="B3" s="6" t="s">
        <v>17</v>
      </c>
      <c r="C3" s="6">
        <v>100</v>
      </c>
    </row>
    <row r="4" spans="1:3" ht="18.75">
      <c r="A4" s="5">
        <v>3</v>
      </c>
      <c r="B4" s="6" t="s">
        <v>18</v>
      </c>
      <c r="C4" s="6">
        <v>100</v>
      </c>
    </row>
    <row r="5" spans="1:3" ht="18.75">
      <c r="A5" s="5">
        <v>4</v>
      </c>
      <c r="B5" s="6" t="s">
        <v>19</v>
      </c>
      <c r="C5" s="6">
        <v>100</v>
      </c>
    </row>
    <row r="6" spans="1:3" ht="18.75">
      <c r="A6" s="5">
        <v>5</v>
      </c>
      <c r="B6" s="6" t="s">
        <v>20</v>
      </c>
      <c r="C6" s="6">
        <v>100</v>
      </c>
    </row>
    <row r="7" spans="1:3" ht="18.75">
      <c r="A7" s="5">
        <v>6</v>
      </c>
      <c r="B7" s="6" t="s">
        <v>21</v>
      </c>
      <c r="C7" s="6">
        <v>100</v>
      </c>
    </row>
    <row r="8" spans="1:3" ht="18.75">
      <c r="A8" s="5">
        <v>7</v>
      </c>
      <c r="B8" s="6" t="s">
        <v>22</v>
      </c>
      <c r="C8" s="6">
        <v>100</v>
      </c>
    </row>
    <row r="9" spans="1:3" ht="18.75">
      <c r="A9" s="5">
        <v>8</v>
      </c>
      <c r="B9" s="6" t="s">
        <v>23</v>
      </c>
      <c r="C9" s="6">
        <v>100</v>
      </c>
    </row>
    <row r="10" spans="1:3" ht="18.75">
      <c r="A10" s="5">
        <v>9</v>
      </c>
      <c r="B10" s="6" t="s">
        <v>25</v>
      </c>
      <c r="C10" s="6">
        <v>100</v>
      </c>
    </row>
    <row r="11" spans="1:3" ht="18.75">
      <c r="A11" s="5">
        <v>10</v>
      </c>
      <c r="B11" s="6" t="s">
        <v>26</v>
      </c>
      <c r="C11" s="6">
        <v>98</v>
      </c>
    </row>
    <row r="12" spans="1:3" ht="18.75">
      <c r="A12" s="5">
        <v>11</v>
      </c>
      <c r="B12" s="6" t="s">
        <v>27</v>
      </c>
      <c r="C12" s="6">
        <v>98</v>
      </c>
    </row>
    <row r="13" spans="1:3" ht="18.75">
      <c r="A13" s="5">
        <v>12</v>
      </c>
      <c r="B13" s="6" t="s">
        <v>28</v>
      </c>
      <c r="C13" s="6">
        <v>100</v>
      </c>
    </row>
    <row r="14" spans="1:3" ht="18.75">
      <c r="A14" s="5">
        <v>13</v>
      </c>
      <c r="B14" s="6" t="s">
        <v>29</v>
      </c>
      <c r="C14" s="6">
        <v>100</v>
      </c>
    </row>
    <row r="15" spans="1:3" ht="18.75">
      <c r="A15" s="5">
        <v>14</v>
      </c>
      <c r="B15" s="6" t="s">
        <v>30</v>
      </c>
      <c r="C15" s="6">
        <v>98</v>
      </c>
    </row>
    <row r="16" spans="1:3" ht="18.75">
      <c r="A16" s="5">
        <v>15</v>
      </c>
      <c r="B16" s="6" t="s">
        <v>31</v>
      </c>
      <c r="C16" s="6">
        <v>100</v>
      </c>
    </row>
    <row r="17" spans="1:3" ht="18.75">
      <c r="A17" s="5">
        <v>16</v>
      </c>
      <c r="B17" s="6" t="s">
        <v>32</v>
      </c>
      <c r="C17" s="6">
        <v>100</v>
      </c>
    </row>
    <row r="18" spans="1:3" ht="18.75">
      <c r="A18" s="5">
        <v>17</v>
      </c>
      <c r="B18" s="6" t="s">
        <v>33</v>
      </c>
      <c r="C18" s="6">
        <v>100</v>
      </c>
    </row>
    <row r="19" spans="1:3" ht="18.75">
      <c r="A19" s="5">
        <v>18</v>
      </c>
      <c r="B19" s="6" t="s">
        <v>34</v>
      </c>
      <c r="C19" s="6">
        <v>100</v>
      </c>
    </row>
    <row r="20" spans="1:3" ht="18.75">
      <c r="A20" s="5">
        <v>19</v>
      </c>
      <c r="B20" s="6" t="s">
        <v>35</v>
      </c>
      <c r="C20" s="6">
        <v>100</v>
      </c>
    </row>
    <row r="21" spans="1:3" ht="18.75">
      <c r="A21" s="5">
        <v>20</v>
      </c>
      <c r="B21" s="6" t="s">
        <v>36</v>
      </c>
      <c r="C21" s="6">
        <v>100</v>
      </c>
    </row>
    <row r="22" spans="1:3" ht="18.75">
      <c r="A22" s="5">
        <v>21</v>
      </c>
      <c r="B22" s="6" t="s">
        <v>37</v>
      </c>
      <c r="C22" s="6">
        <v>100</v>
      </c>
    </row>
    <row r="23" spans="1:3" ht="18.75">
      <c r="A23" s="5">
        <v>22</v>
      </c>
      <c r="B23" s="6" t="s">
        <v>38</v>
      </c>
      <c r="C23" s="6">
        <v>100</v>
      </c>
    </row>
    <row r="24" spans="1:3" ht="18.75">
      <c r="A24" s="5">
        <v>23</v>
      </c>
      <c r="B24" s="6" t="s">
        <v>39</v>
      </c>
      <c r="C24" s="6">
        <v>100</v>
      </c>
    </row>
    <row r="25" spans="1:3" ht="18.75">
      <c r="A25" s="5">
        <v>24</v>
      </c>
      <c r="B25" s="6" t="s">
        <v>40</v>
      </c>
      <c r="C25" s="6">
        <v>100</v>
      </c>
    </row>
    <row r="26" spans="1:3" ht="18.75">
      <c r="A26" s="5">
        <v>25</v>
      </c>
      <c r="B26" s="6" t="s">
        <v>41</v>
      </c>
      <c r="C26" s="6">
        <v>100</v>
      </c>
    </row>
    <row r="27" spans="1:3" ht="18.75">
      <c r="A27" s="8">
        <v>26</v>
      </c>
      <c r="B27" s="8" t="s">
        <v>43</v>
      </c>
      <c r="C27" s="28">
        <v>100</v>
      </c>
    </row>
    <row r="28" spans="1:3" ht="18.75">
      <c r="A28" s="8">
        <v>27</v>
      </c>
      <c r="B28" s="8" t="s">
        <v>45</v>
      </c>
      <c r="C28" s="28">
        <v>100</v>
      </c>
    </row>
    <row r="29" spans="1:3" ht="18.75">
      <c r="A29" s="8">
        <v>28</v>
      </c>
      <c r="B29" s="8" t="s">
        <v>46</v>
      </c>
      <c r="C29" s="28">
        <v>100</v>
      </c>
    </row>
    <row r="30" spans="1:3" ht="18.75">
      <c r="A30" s="8">
        <v>29</v>
      </c>
      <c r="B30" s="8" t="s">
        <v>47</v>
      </c>
      <c r="C30" s="28">
        <v>100</v>
      </c>
    </row>
    <row r="31" spans="1:3" ht="18.75">
      <c r="A31" s="8">
        <v>30</v>
      </c>
      <c r="B31" s="8" t="s">
        <v>48</v>
      </c>
      <c r="C31" s="28">
        <v>100</v>
      </c>
    </row>
    <row r="32" spans="1:3" ht="18.75">
      <c r="A32" s="8">
        <v>31</v>
      </c>
      <c r="B32" s="8" t="s">
        <v>49</v>
      </c>
      <c r="C32" s="28">
        <v>100</v>
      </c>
    </row>
    <row r="33" spans="1:3" ht="18.75">
      <c r="A33" s="8">
        <v>32</v>
      </c>
      <c r="B33" s="8" t="s">
        <v>50</v>
      </c>
      <c r="C33" s="28">
        <v>100</v>
      </c>
    </row>
    <row r="34" spans="1:3" ht="18.75">
      <c r="A34" s="8">
        <v>33</v>
      </c>
      <c r="B34" s="8" t="s">
        <v>51</v>
      </c>
      <c r="C34" s="28">
        <v>100</v>
      </c>
    </row>
    <row r="35" spans="1:3" ht="18.75">
      <c r="A35" s="8">
        <v>34</v>
      </c>
      <c r="B35" s="8" t="s">
        <v>52</v>
      </c>
      <c r="C35" s="28">
        <v>100</v>
      </c>
    </row>
    <row r="36" spans="1:3" ht="18.75">
      <c r="A36" s="8">
        <v>35</v>
      </c>
      <c r="B36" s="8" t="s">
        <v>53</v>
      </c>
      <c r="C36" s="28">
        <v>100</v>
      </c>
    </row>
    <row r="37" spans="1:3" ht="18.75">
      <c r="A37" s="8">
        <v>36</v>
      </c>
      <c r="B37" s="8" t="s">
        <v>54</v>
      </c>
      <c r="C37" s="28">
        <v>100</v>
      </c>
    </row>
    <row r="38" spans="1:3" ht="18.75">
      <c r="A38" s="8">
        <v>37</v>
      </c>
      <c r="B38" s="8" t="s">
        <v>55</v>
      </c>
      <c r="C38" s="28">
        <v>100</v>
      </c>
    </row>
    <row r="39" spans="1:3" ht="18.75">
      <c r="A39" s="8">
        <v>38</v>
      </c>
      <c r="B39" s="8" t="s">
        <v>56</v>
      </c>
      <c r="C39" s="28">
        <v>100</v>
      </c>
    </row>
    <row r="40" spans="1:3" ht="18.75">
      <c r="A40" s="8">
        <v>39</v>
      </c>
      <c r="B40" s="8" t="s">
        <v>57</v>
      </c>
      <c r="C40" s="28">
        <v>100</v>
      </c>
    </row>
    <row r="41" spans="1:3" ht="18.75">
      <c r="A41" s="8">
        <v>40</v>
      </c>
      <c r="B41" s="8" t="s">
        <v>58</v>
      </c>
      <c r="C41" s="28">
        <v>100</v>
      </c>
    </row>
    <row r="42" spans="1:3" ht="18.75">
      <c r="A42" s="8">
        <v>41</v>
      </c>
      <c r="B42" s="8" t="s">
        <v>59</v>
      </c>
      <c r="C42" s="28">
        <v>100</v>
      </c>
    </row>
    <row r="43" spans="1:3" ht="18.75">
      <c r="A43" s="8">
        <v>42</v>
      </c>
      <c r="B43" s="8" t="s">
        <v>60</v>
      </c>
      <c r="C43" s="28">
        <v>100</v>
      </c>
    </row>
    <row r="44" spans="1:3" ht="18.75">
      <c r="A44" s="8">
        <v>43</v>
      </c>
      <c r="B44" s="8" t="s">
        <v>61</v>
      </c>
      <c r="C44" s="28">
        <v>100</v>
      </c>
    </row>
    <row r="45" spans="1:3" ht="18.75">
      <c r="A45" s="8">
        <v>44</v>
      </c>
      <c r="B45" s="8" t="s">
        <v>62</v>
      </c>
      <c r="C45" s="28">
        <v>100</v>
      </c>
    </row>
    <row r="46" spans="1:3" ht="18.75">
      <c r="A46" s="8">
        <v>45</v>
      </c>
      <c r="B46" s="8" t="s">
        <v>63</v>
      </c>
      <c r="C46" s="28">
        <v>100</v>
      </c>
    </row>
    <row r="47" spans="1:3" ht="18.75">
      <c r="A47" s="8">
        <v>46</v>
      </c>
      <c r="B47" s="8" t="s">
        <v>64</v>
      </c>
      <c r="C47" s="28">
        <v>100</v>
      </c>
    </row>
    <row r="48" spans="1:3" ht="18.75">
      <c r="A48" s="8">
        <v>47</v>
      </c>
      <c r="B48" s="8" t="s">
        <v>65</v>
      </c>
      <c r="C48" s="28">
        <v>100</v>
      </c>
    </row>
    <row r="49" spans="1:3" ht="18.75">
      <c r="A49" s="8">
        <v>48</v>
      </c>
      <c r="B49" s="8" t="s">
        <v>66</v>
      </c>
      <c r="C49" s="28">
        <v>100</v>
      </c>
    </row>
    <row r="50" spans="1:3" ht="18.75">
      <c r="A50" s="8">
        <v>49</v>
      </c>
      <c r="B50" s="8" t="s">
        <v>67</v>
      </c>
      <c r="C50" s="28">
        <v>100</v>
      </c>
    </row>
    <row r="51" spans="1:3" ht="18.75">
      <c r="A51" s="8">
        <v>50</v>
      </c>
      <c r="B51" s="8" t="s">
        <v>68</v>
      </c>
      <c r="C51" s="28">
        <v>100</v>
      </c>
    </row>
    <row r="52" spans="1:3" ht="18.75">
      <c r="A52" s="10">
        <v>51</v>
      </c>
      <c r="B52" s="10" t="s">
        <v>70</v>
      </c>
      <c r="C52" s="29">
        <v>100</v>
      </c>
    </row>
    <row r="53" spans="1:3" ht="18.75">
      <c r="A53" s="10">
        <v>52</v>
      </c>
      <c r="B53" s="12" t="s">
        <v>71</v>
      </c>
      <c r="C53" s="29">
        <v>100</v>
      </c>
    </row>
    <row r="54" spans="1:3" ht="18.75">
      <c r="A54" s="10">
        <v>53</v>
      </c>
      <c r="B54" s="10" t="s">
        <v>72</v>
      </c>
      <c r="C54" s="29">
        <v>100</v>
      </c>
    </row>
    <row r="55" spans="1:3" ht="18.75">
      <c r="A55" s="10">
        <v>54</v>
      </c>
      <c r="B55" s="10" t="s">
        <v>73</v>
      </c>
      <c r="C55" s="29">
        <v>100</v>
      </c>
    </row>
    <row r="56" spans="1:3" ht="18.75">
      <c r="A56" s="10">
        <v>55</v>
      </c>
      <c r="B56" s="10" t="s">
        <v>74</v>
      </c>
      <c r="C56" s="29">
        <v>100</v>
      </c>
    </row>
    <row r="57" spans="1:3" ht="18.75">
      <c r="A57" s="10">
        <v>56</v>
      </c>
      <c r="B57" s="10" t="s">
        <v>75</v>
      </c>
      <c r="C57" s="29">
        <v>100</v>
      </c>
    </row>
    <row r="58" spans="1:3" ht="18.75">
      <c r="A58" s="10">
        <v>57</v>
      </c>
      <c r="B58" s="10" t="s">
        <v>76</v>
      </c>
      <c r="C58" s="29">
        <v>100</v>
      </c>
    </row>
    <row r="59" spans="1:3" ht="18.75">
      <c r="A59" s="10">
        <v>58</v>
      </c>
      <c r="B59" s="10" t="s">
        <v>77</v>
      </c>
      <c r="C59" s="29">
        <v>100</v>
      </c>
    </row>
    <row r="60" spans="1:3" ht="18.75">
      <c r="A60" s="10">
        <v>59</v>
      </c>
      <c r="B60" s="10" t="s">
        <v>78</v>
      </c>
      <c r="C60" s="29">
        <v>100</v>
      </c>
    </row>
    <row r="61" spans="1:3" ht="18.75">
      <c r="A61" s="10">
        <v>60</v>
      </c>
      <c r="B61" s="10" t="s">
        <v>79</v>
      </c>
      <c r="C61" s="29">
        <v>100</v>
      </c>
    </row>
    <row r="62" spans="1:3" ht="18.75">
      <c r="A62" s="10">
        <v>61</v>
      </c>
      <c r="B62" s="10" t="s">
        <v>80</v>
      </c>
      <c r="C62" s="29">
        <v>100</v>
      </c>
    </row>
    <row r="63" spans="1:3" ht="18.75">
      <c r="A63" s="10">
        <v>62</v>
      </c>
      <c r="B63" s="10" t="s">
        <v>81</v>
      </c>
      <c r="C63" s="29">
        <v>100</v>
      </c>
    </row>
    <row r="64" spans="1:3" ht="18.75">
      <c r="A64" s="10">
        <v>63</v>
      </c>
      <c r="B64" s="10" t="s">
        <v>82</v>
      </c>
      <c r="C64" s="29">
        <v>100</v>
      </c>
    </row>
    <row r="65" spans="1:3" ht="18.75">
      <c r="A65" s="10">
        <v>64</v>
      </c>
      <c r="B65" s="10" t="s">
        <v>83</v>
      </c>
      <c r="C65" s="29">
        <v>100</v>
      </c>
    </row>
    <row r="66" spans="1:3" ht="18.75">
      <c r="A66" s="10">
        <v>65</v>
      </c>
      <c r="B66" s="10" t="s">
        <v>84</v>
      </c>
      <c r="C66" s="29">
        <v>100</v>
      </c>
    </row>
    <row r="67" spans="1:3" ht="18.75">
      <c r="A67" s="10">
        <v>66</v>
      </c>
      <c r="B67" s="10" t="s">
        <v>85</v>
      </c>
      <c r="C67" s="29">
        <v>100</v>
      </c>
    </row>
    <row r="68" spans="1:3" ht="18.75">
      <c r="A68" s="10">
        <v>67</v>
      </c>
      <c r="B68" s="10" t="s">
        <v>86</v>
      </c>
      <c r="C68" s="29">
        <v>100</v>
      </c>
    </row>
    <row r="69" spans="1:3" ht="18.75">
      <c r="A69" s="10">
        <v>68</v>
      </c>
      <c r="B69" s="10" t="s">
        <v>87</v>
      </c>
      <c r="C69" s="29">
        <v>100</v>
      </c>
    </row>
    <row r="70" spans="1:3" ht="18.75">
      <c r="A70" s="10">
        <v>69</v>
      </c>
      <c r="B70" s="10" t="s">
        <v>88</v>
      </c>
      <c r="C70" s="29">
        <v>100</v>
      </c>
    </row>
    <row r="71" spans="1:3" ht="18.75">
      <c r="A71" s="10">
        <v>70</v>
      </c>
      <c r="B71" s="10" t="s">
        <v>89</v>
      </c>
      <c r="C71" s="29">
        <v>100</v>
      </c>
    </row>
    <row r="72" spans="1:3" ht="18.75">
      <c r="A72" s="10">
        <v>71</v>
      </c>
      <c r="B72" s="10" t="s">
        <v>90</v>
      </c>
      <c r="C72" s="29">
        <v>100</v>
      </c>
    </row>
    <row r="73" spans="1:3" ht="18.75">
      <c r="A73" s="10">
        <v>72</v>
      </c>
      <c r="B73" s="10" t="s">
        <v>91</v>
      </c>
      <c r="C73" s="29">
        <v>100</v>
      </c>
    </row>
    <row r="74" spans="1:3" ht="18.75">
      <c r="A74" s="10">
        <v>73</v>
      </c>
      <c r="B74" s="10" t="s">
        <v>92</v>
      </c>
      <c r="C74" s="29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54">
      <selection activeCell="A75" sqref="A75:IV75"/>
    </sheetView>
  </sheetViews>
  <sheetFormatPr defaultColWidth="9.00390625" defaultRowHeight="14.25"/>
  <cols>
    <col min="1" max="1" width="8.75390625" style="1" bestFit="1" customWidth="1"/>
    <col min="2" max="2" width="24.75390625" style="1" customWidth="1"/>
    <col min="3" max="3" width="9.125" style="2" customWidth="1"/>
  </cols>
  <sheetData>
    <row r="1" spans="1:3" ht="14.25">
      <c r="A1" s="1" t="s">
        <v>1</v>
      </c>
      <c r="B1" s="3" t="s">
        <v>94</v>
      </c>
      <c r="C1" s="4" t="s">
        <v>95</v>
      </c>
    </row>
    <row r="2" spans="1:3" ht="18.75">
      <c r="A2" s="5">
        <v>1</v>
      </c>
      <c r="B2" s="6" t="s">
        <v>16</v>
      </c>
      <c r="C2" s="7">
        <v>100</v>
      </c>
    </row>
    <row r="3" spans="1:3" ht="18.75">
      <c r="A3" s="5">
        <v>2</v>
      </c>
      <c r="B3" s="6" t="s">
        <v>17</v>
      </c>
      <c r="C3" s="7">
        <v>100</v>
      </c>
    </row>
    <row r="4" spans="1:3" ht="18.75">
      <c r="A4" s="5">
        <v>3</v>
      </c>
      <c r="B4" s="6" t="s">
        <v>18</v>
      </c>
      <c r="C4" s="7">
        <v>100</v>
      </c>
    </row>
    <row r="5" spans="1:3" ht="18.75">
      <c r="A5" s="5">
        <v>4</v>
      </c>
      <c r="B5" s="6" t="s">
        <v>19</v>
      </c>
      <c r="C5" s="7">
        <v>100</v>
      </c>
    </row>
    <row r="6" spans="1:3" ht="18.75">
      <c r="A6" s="5">
        <v>5</v>
      </c>
      <c r="B6" s="6" t="s">
        <v>20</v>
      </c>
      <c r="C6" s="7">
        <v>100</v>
      </c>
    </row>
    <row r="7" spans="1:3" ht="18.75">
      <c r="A7" s="5">
        <v>6</v>
      </c>
      <c r="B7" s="6" t="s">
        <v>21</v>
      </c>
      <c r="C7" s="7">
        <v>100</v>
      </c>
    </row>
    <row r="8" spans="1:3" ht="18.75">
      <c r="A8" s="5">
        <v>7</v>
      </c>
      <c r="B8" s="6" t="s">
        <v>22</v>
      </c>
      <c r="C8" s="7">
        <v>100</v>
      </c>
    </row>
    <row r="9" spans="1:3" ht="18.75">
      <c r="A9" s="5">
        <v>8</v>
      </c>
      <c r="B9" s="6" t="s">
        <v>23</v>
      </c>
      <c r="C9" s="7">
        <v>100</v>
      </c>
    </row>
    <row r="10" spans="1:3" ht="18.75">
      <c r="A10" s="5">
        <v>9</v>
      </c>
      <c r="B10" s="6" t="s">
        <v>25</v>
      </c>
      <c r="C10" s="7">
        <v>100</v>
      </c>
    </row>
    <row r="11" spans="1:3" ht="18.75">
      <c r="A11" s="5">
        <v>10</v>
      </c>
      <c r="B11" s="6" t="s">
        <v>26</v>
      </c>
      <c r="C11" s="7">
        <v>100</v>
      </c>
    </row>
    <row r="12" spans="1:3" ht="18.75">
      <c r="A12" s="5">
        <v>11</v>
      </c>
      <c r="B12" s="6" t="s">
        <v>27</v>
      </c>
      <c r="C12" s="7">
        <v>100</v>
      </c>
    </row>
    <row r="13" spans="1:3" ht="18.75">
      <c r="A13" s="5">
        <v>12</v>
      </c>
      <c r="B13" s="6" t="s">
        <v>28</v>
      </c>
      <c r="C13" s="7">
        <v>100</v>
      </c>
    </row>
    <row r="14" spans="1:3" ht="18.75">
      <c r="A14" s="5">
        <v>13</v>
      </c>
      <c r="B14" s="6" t="s">
        <v>29</v>
      </c>
      <c r="C14" s="7">
        <v>100</v>
      </c>
    </row>
    <row r="15" spans="1:3" ht="18.75">
      <c r="A15" s="5">
        <v>14</v>
      </c>
      <c r="B15" s="6" t="s">
        <v>30</v>
      </c>
      <c r="C15" s="7">
        <v>100</v>
      </c>
    </row>
    <row r="16" spans="1:3" ht="18.75">
      <c r="A16" s="5">
        <v>15</v>
      </c>
      <c r="B16" s="6" t="s">
        <v>31</v>
      </c>
      <c r="C16" s="7">
        <v>100</v>
      </c>
    </row>
    <row r="17" spans="1:3" ht="18.75">
      <c r="A17" s="5">
        <v>16</v>
      </c>
      <c r="B17" s="6" t="s">
        <v>32</v>
      </c>
      <c r="C17" s="7">
        <v>100</v>
      </c>
    </row>
    <row r="18" spans="1:3" ht="18.75">
      <c r="A18" s="5">
        <v>17</v>
      </c>
      <c r="B18" s="6" t="s">
        <v>33</v>
      </c>
      <c r="C18" s="7">
        <v>100</v>
      </c>
    </row>
    <row r="19" spans="1:3" ht="18.75">
      <c r="A19" s="5">
        <v>18</v>
      </c>
      <c r="B19" s="6" t="s">
        <v>34</v>
      </c>
      <c r="C19" s="7">
        <v>100</v>
      </c>
    </row>
    <row r="20" spans="1:3" ht="18.75">
      <c r="A20" s="5">
        <v>19</v>
      </c>
      <c r="B20" s="6" t="s">
        <v>35</v>
      </c>
      <c r="C20" s="7">
        <v>100</v>
      </c>
    </row>
    <row r="21" spans="1:3" ht="18.75">
      <c r="A21" s="5">
        <v>20</v>
      </c>
      <c r="B21" s="6" t="s">
        <v>36</v>
      </c>
      <c r="C21" s="7">
        <v>100</v>
      </c>
    </row>
    <row r="22" spans="1:3" ht="18.75">
      <c r="A22" s="5">
        <v>21</v>
      </c>
      <c r="B22" s="6" t="s">
        <v>37</v>
      </c>
      <c r="C22" s="7">
        <v>100</v>
      </c>
    </row>
    <row r="23" spans="1:3" ht="18.75">
      <c r="A23" s="5">
        <v>22</v>
      </c>
      <c r="B23" s="6" t="s">
        <v>38</v>
      </c>
      <c r="C23" s="7">
        <v>100</v>
      </c>
    </row>
    <row r="24" spans="1:3" ht="18.75">
      <c r="A24" s="5">
        <v>23</v>
      </c>
      <c r="B24" s="6" t="s">
        <v>39</v>
      </c>
      <c r="C24" s="7">
        <v>100</v>
      </c>
    </row>
    <row r="25" spans="1:3" ht="18.75">
      <c r="A25" s="5">
        <v>24</v>
      </c>
      <c r="B25" s="6" t="s">
        <v>40</v>
      </c>
      <c r="C25" s="7">
        <v>98</v>
      </c>
    </row>
    <row r="26" spans="1:3" ht="18.75">
      <c r="A26" s="5">
        <v>25</v>
      </c>
      <c r="B26" s="6" t="s">
        <v>41</v>
      </c>
      <c r="C26" s="7">
        <v>100</v>
      </c>
    </row>
    <row r="27" spans="1:3" ht="18.75">
      <c r="A27" s="8">
        <v>26</v>
      </c>
      <c r="B27" s="8" t="s">
        <v>43</v>
      </c>
      <c r="C27" s="9">
        <v>88</v>
      </c>
    </row>
    <row r="28" spans="1:3" ht="18.75">
      <c r="A28" s="8">
        <v>27</v>
      </c>
      <c r="B28" s="8" t="s">
        <v>45</v>
      </c>
      <c r="C28" s="9">
        <v>50</v>
      </c>
    </row>
    <row r="29" spans="1:3" ht="18.75">
      <c r="A29" s="8">
        <v>28</v>
      </c>
      <c r="B29" s="8" t="s">
        <v>46</v>
      </c>
      <c r="C29" s="9">
        <v>94</v>
      </c>
    </row>
    <row r="30" spans="1:3" ht="18.75">
      <c r="A30" s="8">
        <v>29</v>
      </c>
      <c r="B30" s="8" t="s">
        <v>47</v>
      </c>
      <c r="C30" s="9">
        <v>100</v>
      </c>
    </row>
    <row r="31" spans="1:3" ht="18.75">
      <c r="A31" s="8">
        <v>30</v>
      </c>
      <c r="B31" s="8" t="s">
        <v>48</v>
      </c>
      <c r="C31" s="9">
        <v>100</v>
      </c>
    </row>
    <row r="32" spans="1:3" ht="18.75">
      <c r="A32" s="8">
        <v>31</v>
      </c>
      <c r="B32" s="8" t="s">
        <v>49</v>
      </c>
      <c r="C32" s="9">
        <v>100</v>
      </c>
    </row>
    <row r="33" spans="1:3" ht="18.75">
      <c r="A33" s="8">
        <v>32</v>
      </c>
      <c r="B33" s="8" t="s">
        <v>50</v>
      </c>
      <c r="C33" s="9">
        <v>96</v>
      </c>
    </row>
    <row r="34" spans="1:3" ht="18.75">
      <c r="A34" s="8">
        <v>33</v>
      </c>
      <c r="B34" s="8" t="s">
        <v>51</v>
      </c>
      <c r="C34" s="9">
        <v>100</v>
      </c>
    </row>
    <row r="35" spans="1:3" ht="18.75">
      <c r="A35" s="8">
        <v>34</v>
      </c>
      <c r="B35" s="8" t="s">
        <v>52</v>
      </c>
      <c r="C35" s="9">
        <v>100</v>
      </c>
    </row>
    <row r="36" spans="1:3" ht="18.75">
      <c r="A36" s="8">
        <v>35</v>
      </c>
      <c r="B36" s="8" t="s">
        <v>53</v>
      </c>
      <c r="C36" s="9">
        <v>100</v>
      </c>
    </row>
    <row r="37" spans="1:3" ht="18.75">
      <c r="A37" s="8">
        <v>36</v>
      </c>
      <c r="B37" s="8" t="s">
        <v>54</v>
      </c>
      <c r="C37" s="9">
        <v>92</v>
      </c>
    </row>
    <row r="38" spans="1:3" ht="18.75">
      <c r="A38" s="8">
        <v>37</v>
      </c>
      <c r="B38" s="8" t="s">
        <v>55</v>
      </c>
      <c r="C38" s="9">
        <v>94</v>
      </c>
    </row>
    <row r="39" spans="1:3" ht="18.75">
      <c r="A39" s="8">
        <v>38</v>
      </c>
      <c r="B39" s="8" t="s">
        <v>56</v>
      </c>
      <c r="C39" s="9">
        <v>100</v>
      </c>
    </row>
    <row r="40" spans="1:3" ht="18.75">
      <c r="A40" s="8">
        <v>39</v>
      </c>
      <c r="B40" s="8" t="s">
        <v>57</v>
      </c>
      <c r="C40" s="9">
        <v>100</v>
      </c>
    </row>
    <row r="41" spans="1:3" ht="18.75">
      <c r="A41" s="8">
        <v>40</v>
      </c>
      <c r="B41" s="8" t="s">
        <v>58</v>
      </c>
      <c r="C41" s="9">
        <v>100</v>
      </c>
    </row>
    <row r="42" spans="1:3" ht="18.75">
      <c r="A42" s="8">
        <v>41</v>
      </c>
      <c r="B42" s="8" t="s">
        <v>59</v>
      </c>
      <c r="C42" s="9">
        <v>85</v>
      </c>
    </row>
    <row r="43" spans="1:3" ht="18.75">
      <c r="A43" s="8">
        <v>42</v>
      </c>
      <c r="B43" s="8" t="s">
        <v>60</v>
      </c>
      <c r="C43" s="9">
        <v>100</v>
      </c>
    </row>
    <row r="44" spans="1:3" ht="18.75">
      <c r="A44" s="8">
        <v>43</v>
      </c>
      <c r="B44" s="8" t="s">
        <v>61</v>
      </c>
      <c r="C44" s="9">
        <v>100</v>
      </c>
    </row>
    <row r="45" spans="1:3" ht="18.75">
      <c r="A45" s="8">
        <v>44</v>
      </c>
      <c r="B45" s="8" t="s">
        <v>62</v>
      </c>
      <c r="C45" s="9">
        <v>100</v>
      </c>
    </row>
    <row r="46" spans="1:3" ht="18.75">
      <c r="A46" s="8">
        <v>45</v>
      </c>
      <c r="B46" s="8" t="s">
        <v>63</v>
      </c>
      <c r="C46" s="9">
        <v>100</v>
      </c>
    </row>
    <row r="47" spans="1:3" ht="18.75">
      <c r="A47" s="8">
        <v>46</v>
      </c>
      <c r="B47" s="8" t="s">
        <v>64</v>
      </c>
      <c r="C47" s="9">
        <v>98</v>
      </c>
    </row>
    <row r="48" spans="1:3" ht="18.75">
      <c r="A48" s="8">
        <v>47</v>
      </c>
      <c r="B48" s="8" t="s">
        <v>65</v>
      </c>
      <c r="C48" s="9">
        <v>54</v>
      </c>
    </row>
    <row r="49" spans="1:3" ht="18.75">
      <c r="A49" s="8">
        <v>48</v>
      </c>
      <c r="B49" s="8" t="s">
        <v>66</v>
      </c>
      <c r="C49" s="9">
        <v>98</v>
      </c>
    </row>
    <row r="50" spans="1:3" ht="18.75">
      <c r="A50" s="8">
        <v>49</v>
      </c>
      <c r="B50" s="8" t="s">
        <v>67</v>
      </c>
      <c r="C50" s="9">
        <v>100</v>
      </c>
    </row>
    <row r="51" spans="1:3" ht="18.75">
      <c r="A51" s="8">
        <v>50</v>
      </c>
      <c r="B51" s="8" t="s">
        <v>68</v>
      </c>
      <c r="C51" s="9">
        <v>100</v>
      </c>
    </row>
    <row r="52" spans="1:3" ht="18.75">
      <c r="A52" s="22">
        <v>51</v>
      </c>
      <c r="B52" s="22" t="s">
        <v>70</v>
      </c>
      <c r="C52" s="23">
        <v>100</v>
      </c>
    </row>
    <row r="53" spans="1:3" ht="18.75">
      <c r="A53" s="22">
        <v>52</v>
      </c>
      <c r="B53" s="24" t="s">
        <v>71</v>
      </c>
      <c r="C53" s="25">
        <v>50</v>
      </c>
    </row>
    <row r="54" spans="1:3" ht="18.75">
      <c r="A54" s="22">
        <v>53</v>
      </c>
      <c r="B54" s="22" t="s">
        <v>72</v>
      </c>
      <c r="C54" s="23">
        <v>50</v>
      </c>
    </row>
    <row r="55" spans="1:3" ht="18.75">
      <c r="A55" s="22">
        <v>54</v>
      </c>
      <c r="B55" s="22" t="s">
        <v>73</v>
      </c>
      <c r="C55" s="23">
        <v>100</v>
      </c>
    </row>
    <row r="56" spans="1:3" ht="18.75">
      <c r="A56" s="22">
        <v>55</v>
      </c>
      <c r="B56" s="22" t="s">
        <v>74</v>
      </c>
      <c r="C56" s="23">
        <v>100</v>
      </c>
    </row>
    <row r="57" spans="1:3" ht="18.75">
      <c r="A57" s="22">
        <v>56</v>
      </c>
      <c r="B57" s="22" t="s">
        <v>75</v>
      </c>
      <c r="C57" s="23">
        <v>100</v>
      </c>
    </row>
    <row r="58" spans="1:3" ht="18.75">
      <c r="A58" s="22">
        <v>57</v>
      </c>
      <c r="B58" s="22" t="s">
        <v>76</v>
      </c>
      <c r="C58" s="23">
        <v>100</v>
      </c>
    </row>
    <row r="59" spans="1:3" ht="18.75">
      <c r="A59" s="22">
        <v>58</v>
      </c>
      <c r="B59" s="22" t="s">
        <v>77</v>
      </c>
      <c r="C59" s="23">
        <v>52</v>
      </c>
    </row>
    <row r="60" spans="1:3" ht="18.75">
      <c r="A60" s="22">
        <v>59</v>
      </c>
      <c r="B60" s="22" t="s">
        <v>78</v>
      </c>
      <c r="C60" s="23">
        <v>100</v>
      </c>
    </row>
    <row r="61" spans="1:3" ht="18.75">
      <c r="A61" s="22">
        <v>60</v>
      </c>
      <c r="B61" s="22" t="s">
        <v>79</v>
      </c>
      <c r="C61" s="23">
        <v>100</v>
      </c>
    </row>
    <row r="62" spans="1:3" ht="18.75">
      <c r="A62" s="22">
        <v>61</v>
      </c>
      <c r="B62" s="22" t="s">
        <v>80</v>
      </c>
      <c r="C62" s="23">
        <v>100</v>
      </c>
    </row>
    <row r="63" spans="1:3" ht="18.75">
      <c r="A63" s="22">
        <v>62</v>
      </c>
      <c r="B63" s="22" t="s">
        <v>81</v>
      </c>
      <c r="C63" s="23">
        <v>100</v>
      </c>
    </row>
    <row r="64" spans="1:3" ht="18.75">
      <c r="A64" s="22">
        <v>63</v>
      </c>
      <c r="B64" s="22" t="s">
        <v>82</v>
      </c>
      <c r="C64" s="23">
        <v>100</v>
      </c>
    </row>
    <row r="65" spans="1:3" ht="18.75">
      <c r="A65" s="22">
        <v>64</v>
      </c>
      <c r="B65" s="22" t="s">
        <v>83</v>
      </c>
      <c r="C65" s="23">
        <v>100</v>
      </c>
    </row>
    <row r="66" spans="1:3" ht="18.75">
      <c r="A66" s="22">
        <v>65</v>
      </c>
      <c r="B66" s="22" t="s">
        <v>84</v>
      </c>
      <c r="C66" s="23">
        <v>100</v>
      </c>
    </row>
    <row r="67" spans="1:3" ht="18.75">
      <c r="A67" s="22">
        <v>66</v>
      </c>
      <c r="B67" s="22" t="s">
        <v>85</v>
      </c>
      <c r="C67" s="23">
        <v>100</v>
      </c>
    </row>
    <row r="68" spans="1:3" ht="18.75">
      <c r="A68" s="22">
        <v>67</v>
      </c>
      <c r="B68" s="22" t="s">
        <v>86</v>
      </c>
      <c r="C68" s="23">
        <v>100</v>
      </c>
    </row>
    <row r="69" spans="1:3" ht="18.75">
      <c r="A69" s="22">
        <v>68</v>
      </c>
      <c r="B69" s="22" t="s">
        <v>87</v>
      </c>
      <c r="C69" s="23">
        <v>100</v>
      </c>
    </row>
    <row r="70" spans="1:3" ht="18.75">
      <c r="A70" s="22">
        <v>69</v>
      </c>
      <c r="B70" s="22" t="s">
        <v>88</v>
      </c>
      <c r="C70" s="23">
        <v>100</v>
      </c>
    </row>
    <row r="71" spans="1:3" ht="18.75">
      <c r="A71" s="22">
        <v>70</v>
      </c>
      <c r="B71" s="22" t="s">
        <v>89</v>
      </c>
      <c r="C71" s="23">
        <v>100</v>
      </c>
    </row>
    <row r="72" spans="1:3" ht="18.75">
      <c r="A72" s="22">
        <v>71</v>
      </c>
      <c r="B72" s="22" t="s">
        <v>90</v>
      </c>
      <c r="C72" s="23">
        <v>100</v>
      </c>
    </row>
    <row r="73" spans="1:3" ht="18.75">
      <c r="A73" s="22">
        <v>72</v>
      </c>
      <c r="B73" s="22" t="s">
        <v>91</v>
      </c>
      <c r="C73" s="23">
        <v>100</v>
      </c>
    </row>
    <row r="74" spans="1:3" ht="18.75">
      <c r="A74" s="22">
        <v>73</v>
      </c>
      <c r="B74" s="22" t="s">
        <v>92</v>
      </c>
      <c r="C74" s="23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5"/>
  <sheetViews>
    <sheetView zoomScaleSheetLayoutView="100" workbookViewId="0" topLeftCell="A1">
      <selection activeCell="A76" sqref="A76:IV76"/>
    </sheetView>
  </sheetViews>
  <sheetFormatPr defaultColWidth="9.00390625" defaultRowHeight="14.25"/>
  <cols>
    <col min="1" max="1" width="7.875" style="0" customWidth="1"/>
    <col min="2" max="2" width="15.875" style="0" customWidth="1"/>
    <col min="3" max="3" width="10.375" style="0" customWidth="1"/>
    <col min="4" max="4" width="18.75390625" style="0" customWidth="1"/>
    <col min="5" max="5" width="9.625" style="0" customWidth="1"/>
    <col min="6" max="6" width="8.625" style="0" customWidth="1"/>
    <col min="7" max="7" width="35.25390625" style="0" customWidth="1"/>
    <col min="8" max="8" width="7.75390625" style="0" customWidth="1"/>
  </cols>
  <sheetData>
    <row r="1" spans="1:10" ht="14.25">
      <c r="A1" s="14" t="s">
        <v>1052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7">
      <c r="A2" s="14" t="s">
        <v>1</v>
      </c>
      <c r="B2" s="14" t="s">
        <v>94</v>
      </c>
      <c r="C2" s="15" t="s">
        <v>1053</v>
      </c>
      <c r="D2" s="14" t="s">
        <v>1054</v>
      </c>
      <c r="E2" s="16" t="s">
        <v>1055</v>
      </c>
      <c r="F2" s="15" t="s">
        <v>1056</v>
      </c>
      <c r="G2" s="14" t="s">
        <v>1054</v>
      </c>
      <c r="H2" s="16" t="s">
        <v>1057</v>
      </c>
      <c r="I2" s="14" t="s">
        <v>11</v>
      </c>
      <c r="J2" s="14" t="s">
        <v>13</v>
      </c>
    </row>
    <row r="3" spans="1:10" ht="14.25">
      <c r="A3" s="14">
        <v>1</v>
      </c>
      <c r="B3" s="17" t="s">
        <v>16</v>
      </c>
      <c r="C3" s="14">
        <v>0</v>
      </c>
      <c r="D3" s="14"/>
      <c r="E3" s="14">
        <f>50-C3</f>
        <v>50</v>
      </c>
      <c r="F3" s="14">
        <v>0</v>
      </c>
      <c r="G3" s="14"/>
      <c r="H3" s="14">
        <f>50-F3</f>
        <v>50</v>
      </c>
      <c r="I3" s="14">
        <f>SUM(E3+H3)</f>
        <v>100</v>
      </c>
      <c r="J3" s="14"/>
    </row>
    <row r="4" spans="1:10" ht="14.25">
      <c r="A4" s="14">
        <v>2</v>
      </c>
      <c r="B4" s="17" t="s">
        <v>17</v>
      </c>
      <c r="C4" s="14">
        <v>0</v>
      </c>
      <c r="D4" s="14"/>
      <c r="E4" s="14">
        <f aca="true" t="shared" si="0" ref="E4:E67">50-C4</f>
        <v>50</v>
      </c>
      <c r="F4" s="14">
        <v>0</v>
      </c>
      <c r="G4" s="14"/>
      <c r="H4" s="14">
        <f aca="true" t="shared" si="1" ref="H4:H67">50-F4</f>
        <v>50</v>
      </c>
      <c r="I4" s="14">
        <f aca="true" t="shared" si="2" ref="I4:I67">SUM(E4+H4)</f>
        <v>100</v>
      </c>
      <c r="J4" s="14"/>
    </row>
    <row r="5" spans="1:10" ht="14.25">
      <c r="A5" s="14">
        <v>3</v>
      </c>
      <c r="B5" s="17" t="s">
        <v>18</v>
      </c>
      <c r="C5" s="14">
        <v>0</v>
      </c>
      <c r="D5" s="14"/>
      <c r="E5" s="14">
        <f t="shared" si="0"/>
        <v>50</v>
      </c>
      <c r="F5" s="14">
        <v>0</v>
      </c>
      <c r="G5" s="14"/>
      <c r="H5" s="14">
        <f t="shared" si="1"/>
        <v>50</v>
      </c>
      <c r="I5" s="14">
        <f t="shared" si="2"/>
        <v>100</v>
      </c>
      <c r="J5" s="14"/>
    </row>
    <row r="6" spans="1:10" ht="14.25">
      <c r="A6" s="14">
        <v>4</v>
      </c>
      <c r="B6" s="17" t="s">
        <v>19</v>
      </c>
      <c r="C6" s="14">
        <v>0</v>
      </c>
      <c r="D6" s="14"/>
      <c r="E6" s="14">
        <f t="shared" si="0"/>
        <v>50</v>
      </c>
      <c r="F6" s="14">
        <v>0</v>
      </c>
      <c r="G6" s="14"/>
      <c r="H6" s="14">
        <f t="shared" si="1"/>
        <v>50</v>
      </c>
      <c r="I6" s="14">
        <f t="shared" si="2"/>
        <v>100</v>
      </c>
      <c r="J6" s="14"/>
    </row>
    <row r="7" spans="1:10" ht="14.25">
      <c r="A7" s="14">
        <v>5</v>
      </c>
      <c r="B7" s="17" t="s">
        <v>20</v>
      </c>
      <c r="C7" s="14">
        <v>0</v>
      </c>
      <c r="D7" s="14"/>
      <c r="E7" s="14">
        <f t="shared" si="0"/>
        <v>50</v>
      </c>
      <c r="F7" s="14">
        <v>0</v>
      </c>
      <c r="G7" s="14"/>
      <c r="H7" s="14">
        <f t="shared" si="1"/>
        <v>50</v>
      </c>
      <c r="I7" s="14">
        <f t="shared" si="2"/>
        <v>100</v>
      </c>
      <c r="J7" s="14"/>
    </row>
    <row r="8" spans="1:10" ht="14.25">
      <c r="A8" s="14">
        <v>6</v>
      </c>
      <c r="B8" s="17" t="s">
        <v>21</v>
      </c>
      <c r="C8" s="14">
        <v>0</v>
      </c>
      <c r="D8" s="14"/>
      <c r="E8" s="14">
        <f t="shared" si="0"/>
        <v>50</v>
      </c>
      <c r="F8" s="14">
        <v>0</v>
      </c>
      <c r="G8" s="14"/>
      <c r="H8" s="14">
        <f t="shared" si="1"/>
        <v>50</v>
      </c>
      <c r="I8" s="14">
        <f t="shared" si="2"/>
        <v>100</v>
      </c>
      <c r="J8" s="14"/>
    </row>
    <row r="9" spans="1:10" ht="14.25">
      <c r="A9" s="14">
        <v>7</v>
      </c>
      <c r="B9" s="17" t="s">
        <v>22</v>
      </c>
      <c r="C9" s="14">
        <v>0</v>
      </c>
      <c r="D9" s="14"/>
      <c r="E9" s="14">
        <f t="shared" si="0"/>
        <v>50</v>
      </c>
      <c r="F9" s="14">
        <v>0</v>
      </c>
      <c r="G9" s="14"/>
      <c r="H9" s="14">
        <f t="shared" si="1"/>
        <v>50</v>
      </c>
      <c r="I9" s="14">
        <f t="shared" si="2"/>
        <v>100</v>
      </c>
      <c r="J9" s="14"/>
    </row>
    <row r="10" spans="1:10" ht="14.25">
      <c r="A10" s="14">
        <v>8</v>
      </c>
      <c r="B10" s="17" t="s">
        <v>23</v>
      </c>
      <c r="C10" s="14">
        <v>0</v>
      </c>
      <c r="D10" s="14"/>
      <c r="E10" s="14">
        <f t="shared" si="0"/>
        <v>50</v>
      </c>
      <c r="F10" s="14">
        <v>0</v>
      </c>
      <c r="G10" s="14"/>
      <c r="H10" s="14">
        <f t="shared" si="1"/>
        <v>50</v>
      </c>
      <c r="I10" s="14">
        <f t="shared" si="2"/>
        <v>100</v>
      </c>
      <c r="J10" s="14"/>
    </row>
    <row r="11" spans="1:10" ht="14.25">
      <c r="A11" s="14">
        <v>9</v>
      </c>
      <c r="B11" s="17" t="s">
        <v>25</v>
      </c>
      <c r="C11" s="14">
        <v>0</v>
      </c>
      <c r="D11" s="14"/>
      <c r="E11" s="14">
        <f t="shared" si="0"/>
        <v>50</v>
      </c>
      <c r="F11" s="14">
        <v>0</v>
      </c>
      <c r="G11" s="14"/>
      <c r="H11" s="14">
        <f t="shared" si="1"/>
        <v>50</v>
      </c>
      <c r="I11" s="14">
        <f t="shared" si="2"/>
        <v>100</v>
      </c>
      <c r="J11" s="14"/>
    </row>
    <row r="12" spans="1:10" ht="14.25">
      <c r="A12" s="14">
        <v>10</v>
      </c>
      <c r="B12" s="17" t="s">
        <v>26</v>
      </c>
      <c r="C12" s="14">
        <v>0</v>
      </c>
      <c r="D12" s="14"/>
      <c r="E12" s="14">
        <f t="shared" si="0"/>
        <v>50</v>
      </c>
      <c r="F12" s="14">
        <v>0</v>
      </c>
      <c r="G12" s="14"/>
      <c r="H12" s="14">
        <f t="shared" si="1"/>
        <v>50</v>
      </c>
      <c r="I12" s="14">
        <f t="shared" si="2"/>
        <v>100</v>
      </c>
      <c r="J12" s="14"/>
    </row>
    <row r="13" spans="1:10" ht="14.25">
      <c r="A13" s="14">
        <v>11</v>
      </c>
      <c r="B13" s="17" t="s">
        <v>27</v>
      </c>
      <c r="C13" s="14">
        <v>0</v>
      </c>
      <c r="D13" s="14"/>
      <c r="E13" s="14">
        <f t="shared" si="0"/>
        <v>50</v>
      </c>
      <c r="F13" s="14">
        <v>0</v>
      </c>
      <c r="G13" s="14"/>
      <c r="H13" s="14">
        <f t="shared" si="1"/>
        <v>50</v>
      </c>
      <c r="I13" s="14">
        <f t="shared" si="2"/>
        <v>100</v>
      </c>
      <c r="J13" s="14"/>
    </row>
    <row r="14" spans="1:10" ht="14.25">
      <c r="A14" s="14">
        <v>12</v>
      </c>
      <c r="B14" s="17" t="s">
        <v>28</v>
      </c>
      <c r="C14" s="14">
        <v>0</v>
      </c>
      <c r="D14" s="14"/>
      <c r="E14" s="14">
        <f t="shared" si="0"/>
        <v>50</v>
      </c>
      <c r="F14" s="14">
        <v>0</v>
      </c>
      <c r="G14" s="14"/>
      <c r="H14" s="14">
        <f t="shared" si="1"/>
        <v>50</v>
      </c>
      <c r="I14" s="14">
        <f t="shared" si="2"/>
        <v>100</v>
      </c>
      <c r="J14" s="14"/>
    </row>
    <row r="15" spans="1:10" ht="14.25">
      <c r="A15" s="14">
        <v>13</v>
      </c>
      <c r="B15" s="17" t="s">
        <v>29</v>
      </c>
      <c r="C15" s="14">
        <v>0</v>
      </c>
      <c r="D15" s="14"/>
      <c r="E15" s="14">
        <f t="shared" si="0"/>
        <v>50</v>
      </c>
      <c r="F15" s="14">
        <v>0</v>
      </c>
      <c r="G15" s="14"/>
      <c r="H15" s="14">
        <f t="shared" si="1"/>
        <v>50</v>
      </c>
      <c r="I15" s="14">
        <f t="shared" si="2"/>
        <v>100</v>
      </c>
      <c r="J15" s="14"/>
    </row>
    <row r="16" spans="1:10" ht="14.25">
      <c r="A16" s="14">
        <v>14</v>
      </c>
      <c r="B16" s="17" t="s">
        <v>30</v>
      </c>
      <c r="C16" s="14">
        <v>0</v>
      </c>
      <c r="D16" s="14"/>
      <c r="E16" s="14">
        <f t="shared" si="0"/>
        <v>50</v>
      </c>
      <c r="F16" s="14">
        <v>0</v>
      </c>
      <c r="G16" s="14"/>
      <c r="H16" s="14">
        <f t="shared" si="1"/>
        <v>50</v>
      </c>
      <c r="I16" s="14">
        <f t="shared" si="2"/>
        <v>100</v>
      </c>
      <c r="J16" s="14"/>
    </row>
    <row r="17" spans="1:10" ht="14.25">
      <c r="A17" s="14">
        <v>15</v>
      </c>
      <c r="B17" s="17" t="s">
        <v>31</v>
      </c>
      <c r="C17" s="14">
        <v>0</v>
      </c>
      <c r="D17" s="14"/>
      <c r="E17" s="14">
        <f t="shared" si="0"/>
        <v>50</v>
      </c>
      <c r="F17" s="14">
        <v>0</v>
      </c>
      <c r="G17" s="14"/>
      <c r="H17" s="14">
        <f t="shared" si="1"/>
        <v>50</v>
      </c>
      <c r="I17" s="14">
        <f t="shared" si="2"/>
        <v>100</v>
      </c>
      <c r="J17" s="14"/>
    </row>
    <row r="18" spans="1:10" ht="14.25">
      <c r="A18" s="14">
        <v>16</v>
      </c>
      <c r="B18" s="17" t="s">
        <v>32</v>
      </c>
      <c r="C18" s="14">
        <v>0</v>
      </c>
      <c r="D18" s="18"/>
      <c r="E18" s="14">
        <f t="shared" si="0"/>
        <v>50</v>
      </c>
      <c r="F18" s="14">
        <v>0</v>
      </c>
      <c r="G18" s="18"/>
      <c r="H18" s="14">
        <f t="shared" si="1"/>
        <v>50</v>
      </c>
      <c r="I18" s="14">
        <f t="shared" si="2"/>
        <v>100</v>
      </c>
      <c r="J18" s="18"/>
    </row>
    <row r="19" spans="1:10" ht="14.25">
      <c r="A19" s="14">
        <v>17</v>
      </c>
      <c r="B19" s="17" t="s">
        <v>33</v>
      </c>
      <c r="C19" s="14">
        <v>0</v>
      </c>
      <c r="D19" s="18"/>
      <c r="E19" s="14">
        <f t="shared" si="0"/>
        <v>50</v>
      </c>
      <c r="F19" s="14">
        <v>0</v>
      </c>
      <c r="G19" s="18"/>
      <c r="H19" s="14">
        <f t="shared" si="1"/>
        <v>50</v>
      </c>
      <c r="I19" s="14">
        <f t="shared" si="2"/>
        <v>100</v>
      </c>
      <c r="J19" s="18"/>
    </row>
    <row r="20" spans="1:10" ht="14.25">
      <c r="A20" s="14">
        <v>18</v>
      </c>
      <c r="B20" s="17" t="s">
        <v>34</v>
      </c>
      <c r="C20" s="14">
        <v>0</v>
      </c>
      <c r="D20" s="18"/>
      <c r="E20" s="14">
        <f t="shared" si="0"/>
        <v>50</v>
      </c>
      <c r="F20" s="14">
        <v>0</v>
      </c>
      <c r="G20" s="18"/>
      <c r="H20" s="14">
        <f t="shared" si="1"/>
        <v>50</v>
      </c>
      <c r="I20" s="14">
        <f t="shared" si="2"/>
        <v>100</v>
      </c>
      <c r="J20" s="18"/>
    </row>
    <row r="21" spans="1:10" ht="14.25">
      <c r="A21" s="14">
        <v>19</v>
      </c>
      <c r="B21" s="17" t="s">
        <v>35</v>
      </c>
      <c r="C21" s="14">
        <v>0</v>
      </c>
      <c r="D21" s="18"/>
      <c r="E21" s="14">
        <f t="shared" si="0"/>
        <v>50</v>
      </c>
      <c r="F21" s="14">
        <v>0</v>
      </c>
      <c r="G21" s="18"/>
      <c r="H21" s="14">
        <f t="shared" si="1"/>
        <v>50</v>
      </c>
      <c r="I21" s="14">
        <f t="shared" si="2"/>
        <v>100</v>
      </c>
      <c r="J21" s="18"/>
    </row>
    <row r="22" spans="1:10" ht="14.25">
      <c r="A22" s="14">
        <v>20</v>
      </c>
      <c r="B22" s="17" t="s">
        <v>36</v>
      </c>
      <c r="C22" s="14">
        <v>0</v>
      </c>
      <c r="D22" s="18"/>
      <c r="E22" s="14">
        <f t="shared" si="0"/>
        <v>50</v>
      </c>
      <c r="F22" s="14">
        <v>0</v>
      </c>
      <c r="G22" s="18"/>
      <c r="H22" s="14">
        <f t="shared" si="1"/>
        <v>50</v>
      </c>
      <c r="I22" s="14">
        <f t="shared" si="2"/>
        <v>100</v>
      </c>
      <c r="J22" s="18"/>
    </row>
    <row r="23" spans="1:10" ht="14.25">
      <c r="A23" s="14">
        <v>21</v>
      </c>
      <c r="B23" s="17" t="s">
        <v>37</v>
      </c>
      <c r="C23" s="14">
        <v>0</v>
      </c>
      <c r="D23" s="18"/>
      <c r="E23" s="14">
        <f t="shared" si="0"/>
        <v>50</v>
      </c>
      <c r="F23" s="14">
        <v>0</v>
      </c>
      <c r="G23" s="18"/>
      <c r="H23" s="14">
        <f t="shared" si="1"/>
        <v>50</v>
      </c>
      <c r="I23" s="14">
        <f t="shared" si="2"/>
        <v>100</v>
      </c>
      <c r="J23" s="18"/>
    </row>
    <row r="24" spans="1:10" ht="14.25">
      <c r="A24" s="14">
        <v>22</v>
      </c>
      <c r="B24" s="17" t="s">
        <v>38</v>
      </c>
      <c r="C24" s="14">
        <v>0</v>
      </c>
      <c r="D24" s="18"/>
      <c r="E24" s="14">
        <f t="shared" si="0"/>
        <v>50</v>
      </c>
      <c r="F24" s="14">
        <v>0</v>
      </c>
      <c r="G24" s="18"/>
      <c r="H24" s="14">
        <f t="shared" si="1"/>
        <v>50</v>
      </c>
      <c r="I24" s="14">
        <f t="shared" si="2"/>
        <v>100</v>
      </c>
      <c r="J24" s="18"/>
    </row>
    <row r="25" spans="1:10" ht="14.25">
      <c r="A25" s="14">
        <v>23</v>
      </c>
      <c r="B25" s="17" t="s">
        <v>39</v>
      </c>
      <c r="C25" s="14">
        <v>0</v>
      </c>
      <c r="D25" s="18"/>
      <c r="E25" s="14">
        <f t="shared" si="0"/>
        <v>50</v>
      </c>
      <c r="F25" s="14">
        <v>0</v>
      </c>
      <c r="G25" s="18"/>
      <c r="H25" s="14">
        <f t="shared" si="1"/>
        <v>50</v>
      </c>
      <c r="I25" s="14">
        <f t="shared" si="2"/>
        <v>100</v>
      </c>
      <c r="J25" s="18"/>
    </row>
    <row r="26" spans="1:10" ht="14.25">
      <c r="A26" s="14">
        <v>24</v>
      </c>
      <c r="B26" s="17" t="s">
        <v>40</v>
      </c>
      <c r="C26" s="14">
        <v>0</v>
      </c>
      <c r="D26" s="18"/>
      <c r="E26" s="14">
        <f t="shared" si="0"/>
        <v>50</v>
      </c>
      <c r="F26" s="14">
        <v>0</v>
      </c>
      <c r="G26" s="18"/>
      <c r="H26" s="14">
        <f>48-F26</f>
        <v>48</v>
      </c>
      <c r="I26" s="14">
        <f t="shared" si="2"/>
        <v>98</v>
      </c>
      <c r="J26" s="18"/>
    </row>
    <row r="27" spans="1:10" ht="14.25">
      <c r="A27" s="14">
        <v>25</v>
      </c>
      <c r="B27" s="17" t="s">
        <v>41</v>
      </c>
      <c r="C27" s="14">
        <v>0</v>
      </c>
      <c r="D27" s="18"/>
      <c r="E27" s="14">
        <f t="shared" si="0"/>
        <v>50</v>
      </c>
      <c r="F27" s="14">
        <v>0</v>
      </c>
      <c r="G27" s="18"/>
      <c r="H27" s="14">
        <f t="shared" si="1"/>
        <v>50</v>
      </c>
      <c r="I27" s="14">
        <f t="shared" si="2"/>
        <v>100</v>
      </c>
      <c r="J27" s="18"/>
    </row>
    <row r="28" spans="1:10" ht="14.25">
      <c r="A28" s="14">
        <v>26</v>
      </c>
      <c r="B28" s="19" t="s">
        <v>43</v>
      </c>
      <c r="C28" s="14">
        <v>0</v>
      </c>
      <c r="D28" s="18"/>
      <c r="E28" s="14">
        <f t="shared" si="0"/>
        <v>50</v>
      </c>
      <c r="F28" s="14">
        <v>12</v>
      </c>
      <c r="G28" s="14" t="s">
        <v>1058</v>
      </c>
      <c r="H28" s="14">
        <f t="shared" si="1"/>
        <v>38</v>
      </c>
      <c r="I28" s="14">
        <f t="shared" si="2"/>
        <v>88</v>
      </c>
      <c r="J28" s="18"/>
    </row>
    <row r="29" spans="1:10" ht="14.25">
      <c r="A29" s="14">
        <v>27</v>
      </c>
      <c r="B29" s="19" t="s">
        <v>45</v>
      </c>
      <c r="C29" s="14">
        <v>0</v>
      </c>
      <c r="D29" s="18"/>
      <c r="E29" s="14">
        <f t="shared" si="0"/>
        <v>50</v>
      </c>
      <c r="F29" s="14">
        <v>50</v>
      </c>
      <c r="G29" s="14" t="s">
        <v>1059</v>
      </c>
      <c r="H29" s="14">
        <f t="shared" si="1"/>
        <v>0</v>
      </c>
      <c r="I29" s="14">
        <f t="shared" si="2"/>
        <v>50</v>
      </c>
      <c r="J29" s="18"/>
    </row>
    <row r="30" spans="1:10" ht="14.25">
      <c r="A30" s="14">
        <v>28</v>
      </c>
      <c r="B30" s="19" t="s">
        <v>46</v>
      </c>
      <c r="C30" s="14">
        <v>0</v>
      </c>
      <c r="D30" s="18"/>
      <c r="E30" s="14">
        <f t="shared" si="0"/>
        <v>50</v>
      </c>
      <c r="F30" s="14">
        <v>6</v>
      </c>
      <c r="G30" s="14" t="s">
        <v>1060</v>
      </c>
      <c r="H30" s="14">
        <f t="shared" si="1"/>
        <v>44</v>
      </c>
      <c r="I30" s="14">
        <f t="shared" si="2"/>
        <v>94</v>
      </c>
      <c r="J30" s="18"/>
    </row>
    <row r="31" spans="1:10" ht="14.25">
      <c r="A31" s="14">
        <v>29</v>
      </c>
      <c r="B31" s="19" t="s">
        <v>47</v>
      </c>
      <c r="C31" s="14">
        <v>0</v>
      </c>
      <c r="D31" s="18"/>
      <c r="E31" s="14">
        <f t="shared" si="0"/>
        <v>50</v>
      </c>
      <c r="F31" s="14">
        <v>0</v>
      </c>
      <c r="G31" s="18"/>
      <c r="H31" s="14">
        <f t="shared" si="1"/>
        <v>50</v>
      </c>
      <c r="I31" s="14">
        <f t="shared" si="2"/>
        <v>100</v>
      </c>
      <c r="J31" s="18"/>
    </row>
    <row r="32" spans="1:10" ht="14.25">
      <c r="A32" s="14">
        <v>30</v>
      </c>
      <c r="B32" s="19" t="s">
        <v>48</v>
      </c>
      <c r="C32" s="14">
        <v>0</v>
      </c>
      <c r="D32" s="18"/>
      <c r="E32" s="14">
        <f t="shared" si="0"/>
        <v>50</v>
      </c>
      <c r="F32" s="14">
        <v>0</v>
      </c>
      <c r="G32" s="18"/>
      <c r="H32" s="14">
        <f t="shared" si="1"/>
        <v>50</v>
      </c>
      <c r="I32" s="14">
        <f t="shared" si="2"/>
        <v>100</v>
      </c>
      <c r="J32" s="18"/>
    </row>
    <row r="33" spans="1:10" ht="14.25">
      <c r="A33" s="14">
        <v>31</v>
      </c>
      <c r="B33" s="19" t="s">
        <v>49</v>
      </c>
      <c r="C33" s="14">
        <v>0</v>
      </c>
      <c r="D33" s="18"/>
      <c r="E33" s="14">
        <f t="shared" si="0"/>
        <v>50</v>
      </c>
      <c r="F33" s="14">
        <v>0</v>
      </c>
      <c r="G33" s="18"/>
      <c r="H33" s="14">
        <f t="shared" si="1"/>
        <v>50</v>
      </c>
      <c r="I33" s="14">
        <f t="shared" si="2"/>
        <v>100</v>
      </c>
      <c r="J33" s="18"/>
    </row>
    <row r="34" spans="1:10" ht="14.25">
      <c r="A34" s="14">
        <v>32</v>
      </c>
      <c r="B34" s="19" t="s">
        <v>50</v>
      </c>
      <c r="C34" s="14">
        <v>0</v>
      </c>
      <c r="D34" s="18"/>
      <c r="E34" s="14">
        <f t="shared" si="0"/>
        <v>50</v>
      </c>
      <c r="F34" s="14">
        <v>4</v>
      </c>
      <c r="G34" s="14" t="s">
        <v>1061</v>
      </c>
      <c r="H34" s="14">
        <f t="shared" si="1"/>
        <v>46</v>
      </c>
      <c r="I34" s="14">
        <f t="shared" si="2"/>
        <v>96</v>
      </c>
      <c r="J34" s="18"/>
    </row>
    <row r="35" spans="1:10" ht="14.25">
      <c r="A35" s="14">
        <v>33</v>
      </c>
      <c r="B35" s="19" t="s">
        <v>51</v>
      </c>
      <c r="C35" s="14">
        <v>0</v>
      </c>
      <c r="D35" s="18"/>
      <c r="E35" s="14">
        <f t="shared" si="0"/>
        <v>50</v>
      </c>
      <c r="F35" s="14">
        <v>0</v>
      </c>
      <c r="G35" s="18"/>
      <c r="H35" s="14">
        <f t="shared" si="1"/>
        <v>50</v>
      </c>
      <c r="I35" s="14">
        <f t="shared" si="2"/>
        <v>100</v>
      </c>
      <c r="J35" s="18"/>
    </row>
    <row r="36" spans="1:10" ht="14.25">
      <c r="A36" s="14">
        <v>34</v>
      </c>
      <c r="B36" s="19" t="s">
        <v>52</v>
      </c>
      <c r="C36" s="14">
        <v>0</v>
      </c>
      <c r="D36" s="18"/>
      <c r="E36" s="14">
        <f t="shared" si="0"/>
        <v>50</v>
      </c>
      <c r="F36" s="14">
        <v>0</v>
      </c>
      <c r="G36" s="18"/>
      <c r="H36" s="14">
        <f t="shared" si="1"/>
        <v>50</v>
      </c>
      <c r="I36" s="14">
        <f t="shared" si="2"/>
        <v>100</v>
      </c>
      <c r="J36" s="18"/>
    </row>
    <row r="37" spans="1:10" ht="14.25">
      <c r="A37" s="14">
        <v>35</v>
      </c>
      <c r="B37" s="19" t="s">
        <v>53</v>
      </c>
      <c r="C37" s="14">
        <v>0</v>
      </c>
      <c r="D37" s="18"/>
      <c r="E37" s="14">
        <f t="shared" si="0"/>
        <v>50</v>
      </c>
      <c r="F37" s="14">
        <v>0</v>
      </c>
      <c r="G37" s="18"/>
      <c r="H37" s="14">
        <f t="shared" si="1"/>
        <v>50</v>
      </c>
      <c r="I37" s="14">
        <f t="shared" si="2"/>
        <v>100</v>
      </c>
      <c r="J37" s="18"/>
    </row>
    <row r="38" spans="1:10" ht="14.25">
      <c r="A38" s="14">
        <v>36</v>
      </c>
      <c r="B38" s="19" t="s">
        <v>54</v>
      </c>
      <c r="C38" s="14">
        <v>0</v>
      </c>
      <c r="D38" s="18"/>
      <c r="E38" s="14">
        <f t="shared" si="0"/>
        <v>50</v>
      </c>
      <c r="F38" s="14">
        <v>8</v>
      </c>
      <c r="G38" s="14" t="s">
        <v>1062</v>
      </c>
      <c r="H38" s="14">
        <f t="shared" si="1"/>
        <v>42</v>
      </c>
      <c r="I38" s="14">
        <f t="shared" si="2"/>
        <v>92</v>
      </c>
      <c r="J38" s="18"/>
    </row>
    <row r="39" spans="1:10" ht="14.25">
      <c r="A39" s="14">
        <v>37</v>
      </c>
      <c r="B39" s="19" t="s">
        <v>55</v>
      </c>
      <c r="C39" s="14">
        <v>0</v>
      </c>
      <c r="D39" s="18"/>
      <c r="E39" s="14">
        <f t="shared" si="0"/>
        <v>50</v>
      </c>
      <c r="F39" s="14">
        <v>6</v>
      </c>
      <c r="G39" s="14" t="s">
        <v>1060</v>
      </c>
      <c r="H39" s="14">
        <f t="shared" si="1"/>
        <v>44</v>
      </c>
      <c r="I39" s="14">
        <f t="shared" si="2"/>
        <v>94</v>
      </c>
      <c r="J39" s="18"/>
    </row>
    <row r="40" spans="1:10" ht="14.25">
      <c r="A40" s="14">
        <v>38</v>
      </c>
      <c r="B40" s="19" t="s">
        <v>56</v>
      </c>
      <c r="C40" s="14">
        <v>0</v>
      </c>
      <c r="D40" s="18"/>
      <c r="E40" s="14">
        <f t="shared" si="0"/>
        <v>50</v>
      </c>
      <c r="F40" s="14">
        <v>0</v>
      </c>
      <c r="G40" s="18"/>
      <c r="H40" s="14">
        <f t="shared" si="1"/>
        <v>50</v>
      </c>
      <c r="I40" s="14">
        <f t="shared" si="2"/>
        <v>100</v>
      </c>
      <c r="J40" s="18"/>
    </row>
    <row r="41" spans="1:10" ht="14.25">
      <c r="A41" s="14">
        <v>39</v>
      </c>
      <c r="B41" s="19" t="s">
        <v>57</v>
      </c>
      <c r="C41" s="14">
        <v>0</v>
      </c>
      <c r="D41" s="18"/>
      <c r="E41" s="14">
        <f t="shared" si="0"/>
        <v>50</v>
      </c>
      <c r="F41" s="14">
        <v>0</v>
      </c>
      <c r="G41" s="18"/>
      <c r="H41" s="14">
        <f t="shared" si="1"/>
        <v>50</v>
      </c>
      <c r="I41" s="14">
        <f t="shared" si="2"/>
        <v>100</v>
      </c>
      <c r="J41" s="18"/>
    </row>
    <row r="42" spans="1:10" ht="14.25">
      <c r="A42" s="14">
        <v>40</v>
      </c>
      <c r="B42" s="19" t="s">
        <v>58</v>
      </c>
      <c r="C42" s="14">
        <v>0</v>
      </c>
      <c r="D42" s="18"/>
      <c r="E42" s="14">
        <f t="shared" si="0"/>
        <v>50</v>
      </c>
      <c r="F42" s="14">
        <v>0</v>
      </c>
      <c r="G42" s="18"/>
      <c r="H42" s="14">
        <f t="shared" si="1"/>
        <v>50</v>
      </c>
      <c r="I42" s="14">
        <f t="shared" si="2"/>
        <v>100</v>
      </c>
      <c r="J42" s="18"/>
    </row>
    <row r="43" spans="1:10" ht="14.25">
      <c r="A43" s="14">
        <v>41</v>
      </c>
      <c r="B43" s="19" t="s">
        <v>59</v>
      </c>
      <c r="C43" s="14">
        <v>0</v>
      </c>
      <c r="D43" s="18"/>
      <c r="E43" s="14">
        <f t="shared" si="0"/>
        <v>50</v>
      </c>
      <c r="F43" s="14">
        <v>0</v>
      </c>
      <c r="G43" s="18"/>
      <c r="H43" s="14">
        <f t="shared" si="1"/>
        <v>50</v>
      </c>
      <c r="I43" s="14">
        <f t="shared" si="2"/>
        <v>100</v>
      </c>
      <c r="J43" s="18"/>
    </row>
    <row r="44" spans="1:10" ht="14.25">
      <c r="A44" s="14">
        <v>42</v>
      </c>
      <c r="B44" s="19" t="s">
        <v>60</v>
      </c>
      <c r="C44" s="14">
        <v>0</v>
      </c>
      <c r="D44" s="18"/>
      <c r="E44" s="14">
        <f t="shared" si="0"/>
        <v>50</v>
      </c>
      <c r="F44" s="14">
        <v>15</v>
      </c>
      <c r="G44" s="14" t="s">
        <v>1063</v>
      </c>
      <c r="H44" s="14">
        <f t="shared" si="1"/>
        <v>35</v>
      </c>
      <c r="I44" s="14">
        <f t="shared" si="2"/>
        <v>85</v>
      </c>
      <c r="J44" s="18"/>
    </row>
    <row r="45" spans="1:10" ht="14.25">
      <c r="A45" s="14">
        <v>43</v>
      </c>
      <c r="B45" s="19" t="s">
        <v>61</v>
      </c>
      <c r="C45" s="14">
        <v>0</v>
      </c>
      <c r="D45" s="18"/>
      <c r="E45" s="14">
        <f t="shared" si="0"/>
        <v>50</v>
      </c>
      <c r="F45" s="14">
        <v>0</v>
      </c>
      <c r="G45" s="18"/>
      <c r="H45" s="14">
        <f t="shared" si="1"/>
        <v>50</v>
      </c>
      <c r="I45" s="14">
        <f t="shared" si="2"/>
        <v>100</v>
      </c>
      <c r="J45" s="18"/>
    </row>
    <row r="46" spans="1:10" ht="14.25">
      <c r="A46" s="14">
        <v>44</v>
      </c>
      <c r="B46" s="19" t="s">
        <v>62</v>
      </c>
      <c r="C46" s="14">
        <v>0</v>
      </c>
      <c r="D46" s="18"/>
      <c r="E46" s="14">
        <f t="shared" si="0"/>
        <v>50</v>
      </c>
      <c r="F46" s="14">
        <v>0</v>
      </c>
      <c r="G46" s="18"/>
      <c r="H46" s="14">
        <f t="shared" si="1"/>
        <v>50</v>
      </c>
      <c r="I46" s="14">
        <f t="shared" si="2"/>
        <v>100</v>
      </c>
      <c r="J46" s="18"/>
    </row>
    <row r="47" spans="1:10" ht="14.25">
      <c r="A47" s="14">
        <v>45</v>
      </c>
      <c r="B47" s="19" t="s">
        <v>63</v>
      </c>
      <c r="C47" s="14">
        <v>0</v>
      </c>
      <c r="D47" s="18"/>
      <c r="E47" s="14">
        <f t="shared" si="0"/>
        <v>50</v>
      </c>
      <c r="F47" s="14">
        <v>0</v>
      </c>
      <c r="G47" s="18"/>
      <c r="H47" s="14">
        <f t="shared" si="1"/>
        <v>50</v>
      </c>
      <c r="I47" s="14">
        <f t="shared" si="2"/>
        <v>100</v>
      </c>
      <c r="J47" s="18"/>
    </row>
    <row r="48" spans="1:10" ht="14.25">
      <c r="A48" s="14">
        <v>46</v>
      </c>
      <c r="B48" s="19" t="s">
        <v>64</v>
      </c>
      <c r="C48" s="14">
        <v>0</v>
      </c>
      <c r="D48" s="18"/>
      <c r="E48" s="14">
        <f t="shared" si="0"/>
        <v>50</v>
      </c>
      <c r="F48" s="14">
        <v>2</v>
      </c>
      <c r="G48" s="14" t="s">
        <v>1064</v>
      </c>
      <c r="H48" s="14">
        <f t="shared" si="1"/>
        <v>48</v>
      </c>
      <c r="I48" s="14">
        <f t="shared" si="2"/>
        <v>98</v>
      </c>
      <c r="J48" s="18"/>
    </row>
    <row r="49" spans="1:10" ht="28.5">
      <c r="A49" s="14">
        <v>47</v>
      </c>
      <c r="B49" s="19" t="s">
        <v>65</v>
      </c>
      <c r="C49" s="14">
        <v>0</v>
      </c>
      <c r="D49" s="18"/>
      <c r="E49" s="14">
        <f t="shared" si="0"/>
        <v>50</v>
      </c>
      <c r="F49" s="14">
        <v>46</v>
      </c>
      <c r="G49" s="16" t="s">
        <v>1065</v>
      </c>
      <c r="H49" s="14">
        <f t="shared" si="1"/>
        <v>4</v>
      </c>
      <c r="I49" s="14">
        <f t="shared" si="2"/>
        <v>54</v>
      </c>
      <c r="J49" s="18"/>
    </row>
    <row r="50" spans="1:10" ht="14.25">
      <c r="A50" s="14">
        <v>48</v>
      </c>
      <c r="B50" s="19" t="s">
        <v>66</v>
      </c>
      <c r="C50" s="14">
        <v>0</v>
      </c>
      <c r="D50" s="18"/>
      <c r="E50" s="14">
        <f t="shared" si="0"/>
        <v>50</v>
      </c>
      <c r="F50" s="14">
        <v>2</v>
      </c>
      <c r="G50" s="14" t="s">
        <v>1064</v>
      </c>
      <c r="H50" s="14">
        <f t="shared" si="1"/>
        <v>48</v>
      </c>
      <c r="I50" s="14">
        <f t="shared" si="2"/>
        <v>98</v>
      </c>
      <c r="J50" s="18"/>
    </row>
    <row r="51" spans="1:10" ht="14.25">
      <c r="A51" s="14">
        <v>49</v>
      </c>
      <c r="B51" s="19" t="s">
        <v>67</v>
      </c>
      <c r="C51" s="14">
        <v>0</v>
      </c>
      <c r="D51" s="18"/>
      <c r="E51" s="14">
        <f t="shared" si="0"/>
        <v>50</v>
      </c>
      <c r="F51" s="14">
        <v>0</v>
      </c>
      <c r="G51" s="18"/>
      <c r="H51" s="14">
        <f t="shared" si="1"/>
        <v>50</v>
      </c>
      <c r="I51" s="14">
        <f t="shared" si="2"/>
        <v>100</v>
      </c>
      <c r="J51" s="18"/>
    </row>
    <row r="52" spans="1:10" ht="14.25">
      <c r="A52" s="14">
        <v>50</v>
      </c>
      <c r="B52" s="19" t="s">
        <v>68</v>
      </c>
      <c r="C52" s="14">
        <v>0</v>
      </c>
      <c r="D52" s="18"/>
      <c r="E52" s="14">
        <f t="shared" si="0"/>
        <v>50</v>
      </c>
      <c r="F52" s="14">
        <v>0</v>
      </c>
      <c r="G52" s="14"/>
      <c r="H52" s="14">
        <f t="shared" si="1"/>
        <v>50</v>
      </c>
      <c r="I52" s="14">
        <f t="shared" si="2"/>
        <v>100</v>
      </c>
      <c r="J52" s="18"/>
    </row>
    <row r="53" spans="1:10" ht="14.25">
      <c r="A53" s="14">
        <v>51</v>
      </c>
      <c r="B53" s="20" t="s">
        <v>70</v>
      </c>
      <c r="C53" s="14">
        <v>0</v>
      </c>
      <c r="D53" s="18"/>
      <c r="E53" s="14">
        <f t="shared" si="0"/>
        <v>50</v>
      </c>
      <c r="F53" s="14">
        <v>0</v>
      </c>
      <c r="G53" s="18"/>
      <c r="H53" s="14">
        <f t="shared" si="1"/>
        <v>50</v>
      </c>
      <c r="I53" s="14">
        <f t="shared" si="2"/>
        <v>100</v>
      </c>
      <c r="J53" s="18"/>
    </row>
    <row r="54" spans="1:10" ht="14.25">
      <c r="A54" s="14">
        <v>52</v>
      </c>
      <c r="B54" s="21" t="s">
        <v>71</v>
      </c>
      <c r="C54" s="14">
        <v>0</v>
      </c>
      <c r="D54" s="18"/>
      <c r="E54" s="14">
        <f t="shared" si="0"/>
        <v>50</v>
      </c>
      <c r="F54" s="14">
        <v>0</v>
      </c>
      <c r="G54" s="18"/>
      <c r="H54" s="14">
        <f>0-F54</f>
        <v>0</v>
      </c>
      <c r="I54" s="14">
        <f t="shared" si="2"/>
        <v>50</v>
      </c>
      <c r="J54" s="18"/>
    </row>
    <row r="55" spans="1:10" ht="14.25">
      <c r="A55" s="14">
        <v>53</v>
      </c>
      <c r="B55" s="20" t="s">
        <v>72</v>
      </c>
      <c r="C55" s="14">
        <v>0</v>
      </c>
      <c r="D55" s="18"/>
      <c r="E55" s="14">
        <f t="shared" si="0"/>
        <v>50</v>
      </c>
      <c r="F55" s="14">
        <v>0</v>
      </c>
      <c r="G55" s="18"/>
      <c r="H55" s="14">
        <f>0-F55</f>
        <v>0</v>
      </c>
      <c r="I55" s="14">
        <f t="shared" si="2"/>
        <v>50</v>
      </c>
      <c r="J55" s="18"/>
    </row>
    <row r="56" spans="1:10" ht="14.25">
      <c r="A56" s="14">
        <v>54</v>
      </c>
      <c r="B56" s="20" t="s">
        <v>73</v>
      </c>
      <c r="C56" s="14">
        <v>0</v>
      </c>
      <c r="D56" s="18"/>
      <c r="E56" s="14">
        <f t="shared" si="0"/>
        <v>50</v>
      </c>
      <c r="F56" s="14">
        <v>0</v>
      </c>
      <c r="G56" s="18"/>
      <c r="H56" s="14">
        <f t="shared" si="1"/>
        <v>50</v>
      </c>
      <c r="I56" s="14">
        <f t="shared" si="2"/>
        <v>100</v>
      </c>
      <c r="J56" s="18"/>
    </row>
    <row r="57" spans="1:10" ht="14.25">
      <c r="A57" s="14">
        <v>55</v>
      </c>
      <c r="B57" s="20" t="s">
        <v>74</v>
      </c>
      <c r="C57" s="14">
        <v>0</v>
      </c>
      <c r="D57" s="18"/>
      <c r="E57" s="14">
        <f t="shared" si="0"/>
        <v>50</v>
      </c>
      <c r="F57" s="14">
        <v>0</v>
      </c>
      <c r="G57" s="18"/>
      <c r="H57" s="14">
        <f t="shared" si="1"/>
        <v>50</v>
      </c>
      <c r="I57" s="14">
        <f t="shared" si="2"/>
        <v>100</v>
      </c>
      <c r="J57" s="18"/>
    </row>
    <row r="58" spans="1:10" ht="14.25">
      <c r="A58" s="14">
        <v>56</v>
      </c>
      <c r="B58" s="20" t="s">
        <v>75</v>
      </c>
      <c r="C58" s="14">
        <v>0</v>
      </c>
      <c r="D58" s="18"/>
      <c r="E58" s="14">
        <f t="shared" si="0"/>
        <v>50</v>
      </c>
      <c r="F58" s="14">
        <v>0</v>
      </c>
      <c r="G58" s="18"/>
      <c r="H58" s="14">
        <f t="shared" si="1"/>
        <v>50</v>
      </c>
      <c r="I58" s="14">
        <f t="shared" si="2"/>
        <v>100</v>
      </c>
      <c r="J58" s="18"/>
    </row>
    <row r="59" spans="1:10" ht="14.25">
      <c r="A59" s="14">
        <v>57</v>
      </c>
      <c r="B59" s="20" t="s">
        <v>76</v>
      </c>
      <c r="C59" s="14">
        <v>0</v>
      </c>
      <c r="D59" s="18"/>
      <c r="E59" s="14">
        <f t="shared" si="0"/>
        <v>50</v>
      </c>
      <c r="F59" s="14">
        <v>0</v>
      </c>
      <c r="G59" s="18"/>
      <c r="H59" s="14">
        <f t="shared" si="1"/>
        <v>50</v>
      </c>
      <c r="I59" s="14">
        <f t="shared" si="2"/>
        <v>100</v>
      </c>
      <c r="J59" s="18"/>
    </row>
    <row r="60" spans="1:10" ht="14.25">
      <c r="A60" s="14">
        <v>58</v>
      </c>
      <c r="B60" s="20" t="s">
        <v>77</v>
      </c>
      <c r="C60" s="14">
        <v>0</v>
      </c>
      <c r="D60" s="18"/>
      <c r="E60" s="14">
        <f t="shared" si="0"/>
        <v>50</v>
      </c>
      <c r="F60" s="14">
        <v>0</v>
      </c>
      <c r="G60" s="18"/>
      <c r="H60" s="14">
        <f>2-F60</f>
        <v>2</v>
      </c>
      <c r="I60" s="14">
        <f t="shared" si="2"/>
        <v>52</v>
      </c>
      <c r="J60" s="18"/>
    </row>
    <row r="61" spans="1:10" ht="14.25">
      <c r="A61" s="14">
        <v>59</v>
      </c>
      <c r="B61" s="20" t="s">
        <v>78</v>
      </c>
      <c r="C61" s="14">
        <v>0</v>
      </c>
      <c r="D61" s="18"/>
      <c r="E61" s="14">
        <f t="shared" si="0"/>
        <v>50</v>
      </c>
      <c r="F61" s="14">
        <v>0</v>
      </c>
      <c r="G61" s="18"/>
      <c r="H61" s="14">
        <f t="shared" si="1"/>
        <v>50</v>
      </c>
      <c r="I61" s="14">
        <f t="shared" si="2"/>
        <v>100</v>
      </c>
      <c r="J61" s="18"/>
    </row>
    <row r="62" spans="1:10" ht="14.25">
      <c r="A62" s="14">
        <v>60</v>
      </c>
      <c r="B62" s="20" t="s">
        <v>79</v>
      </c>
      <c r="C62" s="14">
        <v>0</v>
      </c>
      <c r="D62" s="18"/>
      <c r="E62" s="14">
        <f t="shared" si="0"/>
        <v>50</v>
      </c>
      <c r="F62" s="14">
        <v>0</v>
      </c>
      <c r="G62" s="18"/>
      <c r="H62" s="14">
        <f t="shared" si="1"/>
        <v>50</v>
      </c>
      <c r="I62" s="14">
        <f t="shared" si="2"/>
        <v>100</v>
      </c>
      <c r="J62" s="18"/>
    </row>
    <row r="63" spans="1:10" ht="14.25">
      <c r="A63" s="14">
        <v>61</v>
      </c>
      <c r="B63" s="20" t="s">
        <v>80</v>
      </c>
      <c r="C63" s="14">
        <v>0</v>
      </c>
      <c r="D63" s="18"/>
      <c r="E63" s="14">
        <f t="shared" si="0"/>
        <v>50</v>
      </c>
      <c r="F63" s="14">
        <v>0</v>
      </c>
      <c r="G63" s="18"/>
      <c r="H63" s="14">
        <f t="shared" si="1"/>
        <v>50</v>
      </c>
      <c r="I63" s="14">
        <f t="shared" si="2"/>
        <v>100</v>
      </c>
      <c r="J63" s="18"/>
    </row>
    <row r="64" spans="1:10" ht="14.25">
      <c r="A64" s="14">
        <v>62</v>
      </c>
      <c r="B64" s="20" t="s">
        <v>81</v>
      </c>
      <c r="C64" s="14">
        <v>0</v>
      </c>
      <c r="D64" s="18"/>
      <c r="E64" s="14">
        <f t="shared" si="0"/>
        <v>50</v>
      </c>
      <c r="F64" s="14">
        <v>0</v>
      </c>
      <c r="G64" s="18"/>
      <c r="H64" s="14">
        <f t="shared" si="1"/>
        <v>50</v>
      </c>
      <c r="I64" s="14">
        <f t="shared" si="2"/>
        <v>100</v>
      </c>
      <c r="J64" s="18"/>
    </row>
    <row r="65" spans="1:10" ht="14.25">
      <c r="A65" s="14">
        <v>63</v>
      </c>
      <c r="B65" s="20" t="s">
        <v>82</v>
      </c>
      <c r="C65" s="14">
        <v>0</v>
      </c>
      <c r="D65" s="18"/>
      <c r="E65" s="14">
        <f t="shared" si="0"/>
        <v>50</v>
      </c>
      <c r="F65" s="14">
        <v>0</v>
      </c>
      <c r="G65" s="18"/>
      <c r="H65" s="14">
        <f t="shared" si="1"/>
        <v>50</v>
      </c>
      <c r="I65" s="14">
        <f t="shared" si="2"/>
        <v>100</v>
      </c>
      <c r="J65" s="18"/>
    </row>
    <row r="66" spans="1:10" ht="14.25">
      <c r="A66" s="14">
        <v>64</v>
      </c>
      <c r="B66" s="20" t="s">
        <v>83</v>
      </c>
      <c r="C66" s="14">
        <v>0</v>
      </c>
      <c r="D66" s="18"/>
      <c r="E66" s="14">
        <f t="shared" si="0"/>
        <v>50</v>
      </c>
      <c r="F66" s="14">
        <v>0</v>
      </c>
      <c r="G66" s="18"/>
      <c r="H66" s="14">
        <f t="shared" si="1"/>
        <v>50</v>
      </c>
      <c r="I66" s="14">
        <f t="shared" si="2"/>
        <v>100</v>
      </c>
      <c r="J66" s="18"/>
    </row>
    <row r="67" spans="1:10" ht="14.25">
      <c r="A67" s="14">
        <v>65</v>
      </c>
      <c r="B67" s="20" t="s">
        <v>84</v>
      </c>
      <c r="C67" s="14">
        <v>0</v>
      </c>
      <c r="D67" s="18"/>
      <c r="E67" s="14">
        <f t="shared" si="0"/>
        <v>50</v>
      </c>
      <c r="F67" s="14">
        <v>0</v>
      </c>
      <c r="G67" s="18"/>
      <c r="H67" s="14">
        <f t="shared" si="1"/>
        <v>50</v>
      </c>
      <c r="I67" s="14">
        <f t="shared" si="2"/>
        <v>100</v>
      </c>
      <c r="J67" s="18"/>
    </row>
    <row r="68" spans="1:10" ht="14.25">
      <c r="A68" s="14">
        <v>66</v>
      </c>
      <c r="B68" s="20" t="s">
        <v>85</v>
      </c>
      <c r="C68" s="14">
        <v>0</v>
      </c>
      <c r="D68" s="18"/>
      <c r="E68" s="14">
        <f aca="true" t="shared" si="3" ref="E68:E75">50-C68</f>
        <v>50</v>
      </c>
      <c r="F68" s="14">
        <v>0</v>
      </c>
      <c r="G68" s="18"/>
      <c r="H68" s="14">
        <f aca="true" t="shared" si="4" ref="H68:H75">50-F68</f>
        <v>50</v>
      </c>
      <c r="I68" s="14">
        <f aca="true" t="shared" si="5" ref="I68:I75">SUM(E68+H68)</f>
        <v>100</v>
      </c>
      <c r="J68" s="18"/>
    </row>
    <row r="69" spans="1:10" ht="14.25">
      <c r="A69" s="14">
        <v>67</v>
      </c>
      <c r="B69" s="20" t="s">
        <v>86</v>
      </c>
      <c r="C69" s="14">
        <v>0</v>
      </c>
      <c r="D69" s="18"/>
      <c r="E69" s="14">
        <f t="shared" si="3"/>
        <v>50</v>
      </c>
      <c r="F69" s="14">
        <v>0</v>
      </c>
      <c r="G69" s="18"/>
      <c r="H69" s="14">
        <f t="shared" si="4"/>
        <v>50</v>
      </c>
      <c r="I69" s="14">
        <f t="shared" si="5"/>
        <v>100</v>
      </c>
      <c r="J69" s="18"/>
    </row>
    <row r="70" spans="1:10" ht="14.25">
      <c r="A70" s="14">
        <v>68</v>
      </c>
      <c r="B70" s="20" t="s">
        <v>87</v>
      </c>
      <c r="C70" s="14">
        <v>0</v>
      </c>
      <c r="D70" s="18"/>
      <c r="E70" s="14">
        <f t="shared" si="3"/>
        <v>50</v>
      </c>
      <c r="F70" s="14">
        <v>0</v>
      </c>
      <c r="G70" s="18"/>
      <c r="H70" s="14">
        <f t="shared" si="4"/>
        <v>50</v>
      </c>
      <c r="I70" s="14">
        <f t="shared" si="5"/>
        <v>100</v>
      </c>
      <c r="J70" s="18"/>
    </row>
    <row r="71" spans="1:10" ht="14.25">
      <c r="A71" s="14">
        <v>69</v>
      </c>
      <c r="B71" s="20" t="s">
        <v>88</v>
      </c>
      <c r="C71" s="14">
        <v>0</v>
      </c>
      <c r="D71" s="18"/>
      <c r="E71" s="14">
        <f t="shared" si="3"/>
        <v>50</v>
      </c>
      <c r="F71" s="14">
        <v>0</v>
      </c>
      <c r="G71" s="18"/>
      <c r="H71" s="14">
        <f t="shared" si="4"/>
        <v>50</v>
      </c>
      <c r="I71" s="14">
        <f t="shared" si="5"/>
        <v>100</v>
      </c>
      <c r="J71" s="18"/>
    </row>
    <row r="72" spans="1:10" ht="14.25">
      <c r="A72" s="14">
        <v>70</v>
      </c>
      <c r="B72" s="20" t="s">
        <v>89</v>
      </c>
      <c r="C72" s="14">
        <v>0</v>
      </c>
      <c r="D72" s="18"/>
      <c r="E72" s="14">
        <f t="shared" si="3"/>
        <v>50</v>
      </c>
      <c r="F72" s="14">
        <v>0</v>
      </c>
      <c r="G72" s="18"/>
      <c r="H72" s="14">
        <f t="shared" si="4"/>
        <v>50</v>
      </c>
      <c r="I72" s="14">
        <f t="shared" si="5"/>
        <v>100</v>
      </c>
      <c r="J72" s="18"/>
    </row>
    <row r="73" spans="1:10" ht="14.25">
      <c r="A73" s="14">
        <v>71</v>
      </c>
      <c r="B73" s="20" t="s">
        <v>90</v>
      </c>
      <c r="C73" s="14">
        <v>0</v>
      </c>
      <c r="D73" s="18"/>
      <c r="E73" s="14">
        <f t="shared" si="3"/>
        <v>50</v>
      </c>
      <c r="F73" s="14">
        <v>0</v>
      </c>
      <c r="G73" s="18"/>
      <c r="H73" s="14">
        <f t="shared" si="4"/>
        <v>50</v>
      </c>
      <c r="I73" s="14">
        <f t="shared" si="5"/>
        <v>100</v>
      </c>
      <c r="J73" s="18"/>
    </row>
    <row r="74" spans="1:10" ht="14.25">
      <c r="A74" s="14">
        <v>72</v>
      </c>
      <c r="B74" s="20" t="s">
        <v>91</v>
      </c>
      <c r="C74" s="14">
        <v>0</v>
      </c>
      <c r="D74" s="18"/>
      <c r="E74" s="14">
        <f t="shared" si="3"/>
        <v>50</v>
      </c>
      <c r="F74" s="14">
        <v>0</v>
      </c>
      <c r="G74" s="18"/>
      <c r="H74" s="14">
        <f t="shared" si="4"/>
        <v>50</v>
      </c>
      <c r="I74" s="14">
        <f t="shared" si="5"/>
        <v>100</v>
      </c>
      <c r="J74" s="18"/>
    </row>
    <row r="75" spans="1:10" ht="14.25">
      <c r="A75" s="14">
        <v>73</v>
      </c>
      <c r="B75" s="20" t="s">
        <v>92</v>
      </c>
      <c r="C75" s="14">
        <v>0</v>
      </c>
      <c r="D75" s="18"/>
      <c r="E75" s="14">
        <f t="shared" si="3"/>
        <v>50</v>
      </c>
      <c r="F75" s="14">
        <v>0</v>
      </c>
      <c r="G75" s="18"/>
      <c r="H75" s="14">
        <f t="shared" si="4"/>
        <v>50</v>
      </c>
      <c r="I75" s="14">
        <f t="shared" si="5"/>
        <v>100</v>
      </c>
      <c r="J75" s="1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64">
      <selection activeCell="B81" sqref="B81"/>
    </sheetView>
  </sheetViews>
  <sheetFormatPr defaultColWidth="9.00390625" defaultRowHeight="14.25"/>
  <cols>
    <col min="1" max="1" width="8.75390625" style="1" bestFit="1" customWidth="1"/>
    <col min="2" max="2" width="24.75390625" style="1" customWidth="1"/>
    <col min="3" max="3" width="9.75390625" style="2" bestFit="1" customWidth="1"/>
  </cols>
  <sheetData>
    <row r="1" spans="1:3" ht="14.25">
      <c r="A1" s="1" t="s">
        <v>1</v>
      </c>
      <c r="B1" s="3" t="s">
        <v>94</v>
      </c>
      <c r="C1" s="4" t="s">
        <v>95</v>
      </c>
    </row>
    <row r="2" spans="1:3" ht="18.75">
      <c r="A2" s="5">
        <v>1</v>
      </c>
      <c r="B2" s="6" t="s">
        <v>16</v>
      </c>
      <c r="C2" s="7">
        <v>100</v>
      </c>
    </row>
    <row r="3" spans="1:3" ht="18.75">
      <c r="A3" s="5">
        <v>2</v>
      </c>
      <c r="B3" s="6" t="s">
        <v>17</v>
      </c>
      <c r="C3" s="7">
        <v>100</v>
      </c>
    </row>
    <row r="4" spans="1:3" ht="18.75">
      <c r="A4" s="5">
        <v>3</v>
      </c>
      <c r="B4" s="6" t="s">
        <v>18</v>
      </c>
      <c r="C4" s="7">
        <v>100</v>
      </c>
    </row>
    <row r="5" spans="1:3" ht="18.75">
      <c r="A5" s="5">
        <v>4</v>
      </c>
      <c r="B5" s="6" t="s">
        <v>19</v>
      </c>
      <c r="C5" s="7">
        <v>100</v>
      </c>
    </row>
    <row r="6" spans="1:3" ht="18.75">
      <c r="A6" s="5">
        <v>5</v>
      </c>
      <c r="B6" s="6" t="s">
        <v>20</v>
      </c>
      <c r="C6" s="7">
        <v>100</v>
      </c>
    </row>
    <row r="7" spans="1:3" ht="18.75">
      <c r="A7" s="5">
        <v>6</v>
      </c>
      <c r="B7" s="6" t="s">
        <v>21</v>
      </c>
      <c r="C7" s="7">
        <v>100</v>
      </c>
    </row>
    <row r="8" spans="1:3" ht="18.75">
      <c r="A8" s="5">
        <v>7</v>
      </c>
      <c r="B8" s="6" t="s">
        <v>22</v>
      </c>
      <c r="C8" s="7">
        <v>100</v>
      </c>
    </row>
    <row r="9" spans="1:3" ht="18.75">
      <c r="A9" s="5">
        <v>8</v>
      </c>
      <c r="B9" s="6" t="s">
        <v>23</v>
      </c>
      <c r="C9" s="7">
        <v>100</v>
      </c>
    </row>
    <row r="10" spans="1:3" ht="18.75">
      <c r="A10" s="5">
        <v>9</v>
      </c>
      <c r="B10" s="6" t="s">
        <v>25</v>
      </c>
      <c r="C10" s="7">
        <v>100</v>
      </c>
    </row>
    <row r="11" spans="1:3" ht="18.75">
      <c r="A11" s="5">
        <v>10</v>
      </c>
      <c r="B11" s="6" t="s">
        <v>26</v>
      </c>
      <c r="C11" s="7">
        <v>100</v>
      </c>
    </row>
    <row r="12" spans="1:3" ht="18.75">
      <c r="A12" s="5">
        <v>11</v>
      </c>
      <c r="B12" s="6" t="s">
        <v>27</v>
      </c>
      <c r="C12" s="7">
        <v>100</v>
      </c>
    </row>
    <row r="13" spans="1:3" ht="18.75">
      <c r="A13" s="5">
        <v>12</v>
      </c>
      <c r="B13" s="6" t="s">
        <v>28</v>
      </c>
      <c r="C13" s="7">
        <v>100</v>
      </c>
    </row>
    <row r="14" spans="1:3" ht="18.75">
      <c r="A14" s="5">
        <v>13</v>
      </c>
      <c r="B14" s="6" t="s">
        <v>29</v>
      </c>
      <c r="C14" s="7">
        <v>100</v>
      </c>
    </row>
    <row r="15" spans="1:3" ht="18.75">
      <c r="A15" s="5">
        <v>14</v>
      </c>
      <c r="B15" s="6" t="s">
        <v>30</v>
      </c>
      <c r="C15" s="7">
        <v>100</v>
      </c>
    </row>
    <row r="16" spans="1:3" ht="18.75">
      <c r="A16" s="5">
        <v>15</v>
      </c>
      <c r="B16" s="6" t="s">
        <v>31</v>
      </c>
      <c r="C16" s="7">
        <v>100</v>
      </c>
    </row>
    <row r="17" spans="1:3" ht="18.75">
      <c r="A17" s="5">
        <v>16</v>
      </c>
      <c r="B17" s="6" t="s">
        <v>32</v>
      </c>
      <c r="C17" s="7">
        <v>100</v>
      </c>
    </row>
    <row r="18" spans="1:3" ht="18.75">
      <c r="A18" s="5">
        <v>17</v>
      </c>
      <c r="B18" s="6" t="s">
        <v>33</v>
      </c>
      <c r="C18" s="7">
        <v>100</v>
      </c>
    </row>
    <row r="19" spans="1:3" ht="18.75">
      <c r="A19" s="5">
        <v>18</v>
      </c>
      <c r="B19" s="6" t="s">
        <v>34</v>
      </c>
      <c r="C19" s="7">
        <v>100</v>
      </c>
    </row>
    <row r="20" spans="1:3" ht="18.75">
      <c r="A20" s="5">
        <v>19</v>
      </c>
      <c r="B20" s="6" t="s">
        <v>35</v>
      </c>
      <c r="C20" s="7">
        <v>100</v>
      </c>
    </row>
    <row r="21" spans="1:3" ht="18.75">
      <c r="A21" s="5">
        <v>20</v>
      </c>
      <c r="B21" s="6" t="s">
        <v>36</v>
      </c>
      <c r="C21" s="7">
        <v>100</v>
      </c>
    </row>
    <row r="22" spans="1:3" ht="18.75">
      <c r="A22" s="5">
        <v>21</v>
      </c>
      <c r="B22" s="6" t="s">
        <v>37</v>
      </c>
      <c r="C22" s="7">
        <v>100</v>
      </c>
    </row>
    <row r="23" spans="1:3" ht="18.75">
      <c r="A23" s="5">
        <v>22</v>
      </c>
      <c r="B23" s="6" t="s">
        <v>38</v>
      </c>
      <c r="C23" s="7">
        <v>100</v>
      </c>
    </row>
    <row r="24" spans="1:3" ht="18.75">
      <c r="A24" s="5">
        <v>23</v>
      </c>
      <c r="B24" s="6" t="s">
        <v>39</v>
      </c>
      <c r="C24" s="7">
        <v>100</v>
      </c>
    </row>
    <row r="25" spans="1:3" ht="18.75">
      <c r="A25" s="5">
        <v>24</v>
      </c>
      <c r="B25" s="6" t="s">
        <v>40</v>
      </c>
      <c r="C25" s="7">
        <v>100</v>
      </c>
    </row>
    <row r="26" spans="1:3" ht="18.75">
      <c r="A26" s="5">
        <v>25</v>
      </c>
      <c r="B26" s="6" t="s">
        <v>41</v>
      </c>
      <c r="C26" s="7">
        <v>100</v>
      </c>
    </row>
    <row r="27" spans="1:3" ht="18.75">
      <c r="A27" s="8">
        <v>26</v>
      </c>
      <c r="B27" s="8" t="s">
        <v>43</v>
      </c>
      <c r="C27" s="9">
        <v>100</v>
      </c>
    </row>
    <row r="28" spans="1:3" ht="18.75">
      <c r="A28" s="8">
        <v>27</v>
      </c>
      <c r="B28" s="8" t="s">
        <v>45</v>
      </c>
      <c r="C28" s="9">
        <v>100</v>
      </c>
    </row>
    <row r="29" spans="1:3" ht="18.75">
      <c r="A29" s="8">
        <v>28</v>
      </c>
      <c r="B29" s="8" t="s">
        <v>46</v>
      </c>
      <c r="C29" s="9">
        <v>100</v>
      </c>
    </row>
    <row r="30" spans="1:3" ht="18.75">
      <c r="A30" s="8">
        <v>29</v>
      </c>
      <c r="B30" s="8" t="s">
        <v>47</v>
      </c>
      <c r="C30" s="9">
        <v>100</v>
      </c>
    </row>
    <row r="31" spans="1:3" ht="18.75">
      <c r="A31" s="8">
        <v>30</v>
      </c>
      <c r="B31" s="8" t="s">
        <v>48</v>
      </c>
      <c r="C31" s="9">
        <v>100</v>
      </c>
    </row>
    <row r="32" spans="1:3" ht="18.75">
      <c r="A32" s="8">
        <v>31</v>
      </c>
      <c r="B32" s="8" t="s">
        <v>49</v>
      </c>
      <c r="C32" s="9">
        <v>100</v>
      </c>
    </row>
    <row r="33" spans="1:3" ht="18.75">
      <c r="A33" s="8">
        <v>32</v>
      </c>
      <c r="B33" s="8" t="s">
        <v>50</v>
      </c>
      <c r="C33" s="9">
        <v>100</v>
      </c>
    </row>
    <row r="34" spans="1:3" ht="18.75">
      <c r="A34" s="8">
        <v>33</v>
      </c>
      <c r="B34" s="8" t="s">
        <v>51</v>
      </c>
      <c r="C34" s="9">
        <v>100</v>
      </c>
    </row>
    <row r="35" spans="1:3" ht="18.75">
      <c r="A35" s="8">
        <v>34</v>
      </c>
      <c r="B35" s="8" t="s">
        <v>52</v>
      </c>
      <c r="C35" s="9">
        <v>100</v>
      </c>
    </row>
    <row r="36" spans="1:3" ht="18.75">
      <c r="A36" s="8">
        <v>35</v>
      </c>
      <c r="B36" s="8" t="s">
        <v>53</v>
      </c>
      <c r="C36" s="9">
        <v>100</v>
      </c>
    </row>
    <row r="37" spans="1:3" ht="18.75">
      <c r="A37" s="8">
        <v>36</v>
      </c>
      <c r="B37" s="8" t="s">
        <v>54</v>
      </c>
      <c r="C37" s="9">
        <v>100</v>
      </c>
    </row>
    <row r="38" spans="1:3" ht="18.75">
      <c r="A38" s="8">
        <v>37</v>
      </c>
      <c r="B38" s="8" t="s">
        <v>55</v>
      </c>
      <c r="C38" s="9">
        <v>100</v>
      </c>
    </row>
    <row r="39" spans="1:3" ht="18.75">
      <c r="A39" s="8">
        <v>38</v>
      </c>
      <c r="B39" s="8" t="s">
        <v>56</v>
      </c>
      <c r="C39" s="9">
        <v>100</v>
      </c>
    </row>
    <row r="40" spans="1:3" ht="18.75">
      <c r="A40" s="8">
        <v>39</v>
      </c>
      <c r="B40" s="8" t="s">
        <v>57</v>
      </c>
      <c r="C40" s="9">
        <v>100</v>
      </c>
    </row>
    <row r="41" spans="1:3" ht="18.75">
      <c r="A41" s="8">
        <v>40</v>
      </c>
      <c r="B41" s="8" t="s">
        <v>58</v>
      </c>
      <c r="C41" s="9">
        <v>100</v>
      </c>
    </row>
    <row r="42" spans="1:3" ht="18.75">
      <c r="A42" s="8">
        <v>41</v>
      </c>
      <c r="B42" s="8" t="s">
        <v>59</v>
      </c>
      <c r="C42" s="9">
        <v>100</v>
      </c>
    </row>
    <row r="43" spans="1:3" ht="18.75">
      <c r="A43" s="8">
        <v>42</v>
      </c>
      <c r="B43" s="8" t="s">
        <v>60</v>
      </c>
      <c r="C43" s="9">
        <v>100</v>
      </c>
    </row>
    <row r="44" spans="1:3" ht="18.75">
      <c r="A44" s="8">
        <v>43</v>
      </c>
      <c r="B44" s="8" t="s">
        <v>61</v>
      </c>
      <c r="C44" s="9">
        <v>100</v>
      </c>
    </row>
    <row r="45" spans="1:3" ht="18.75">
      <c r="A45" s="8">
        <v>44</v>
      </c>
      <c r="B45" s="8" t="s">
        <v>62</v>
      </c>
      <c r="C45" s="9">
        <v>100</v>
      </c>
    </row>
    <row r="46" spans="1:3" ht="18.75">
      <c r="A46" s="8">
        <v>45</v>
      </c>
      <c r="B46" s="8" t="s">
        <v>63</v>
      </c>
      <c r="C46" s="9">
        <v>100</v>
      </c>
    </row>
    <row r="47" spans="1:3" ht="18.75">
      <c r="A47" s="8">
        <v>46</v>
      </c>
      <c r="B47" s="8" t="s">
        <v>64</v>
      </c>
      <c r="C47" s="9">
        <v>100</v>
      </c>
    </row>
    <row r="48" spans="1:3" ht="18.75">
      <c r="A48" s="8">
        <v>47</v>
      </c>
      <c r="B48" s="8" t="s">
        <v>65</v>
      </c>
      <c r="C48" s="9">
        <v>100</v>
      </c>
    </row>
    <row r="49" spans="1:3" ht="18.75">
      <c r="A49" s="8">
        <v>48</v>
      </c>
      <c r="B49" s="8" t="s">
        <v>66</v>
      </c>
      <c r="C49" s="9">
        <v>100</v>
      </c>
    </row>
    <row r="50" spans="1:3" ht="18.75">
      <c r="A50" s="8">
        <v>49</v>
      </c>
      <c r="B50" s="8" t="s">
        <v>67</v>
      </c>
      <c r="C50" s="9">
        <v>100</v>
      </c>
    </row>
    <row r="51" spans="1:3" ht="18.75">
      <c r="A51" s="8">
        <v>50</v>
      </c>
      <c r="B51" s="8" t="s">
        <v>68</v>
      </c>
      <c r="C51" s="9">
        <v>100</v>
      </c>
    </row>
    <row r="52" spans="1:3" ht="18.75">
      <c r="A52" s="10">
        <v>51</v>
      </c>
      <c r="B52" s="10" t="s">
        <v>70</v>
      </c>
      <c r="C52" s="11">
        <v>100</v>
      </c>
    </row>
    <row r="53" spans="1:3" ht="18.75">
      <c r="A53" s="10">
        <v>52</v>
      </c>
      <c r="B53" s="12" t="s">
        <v>71</v>
      </c>
      <c r="C53" s="13">
        <v>100</v>
      </c>
    </row>
    <row r="54" spans="1:3" ht="18.75">
      <c r="A54" s="10">
        <v>53</v>
      </c>
      <c r="B54" s="10" t="s">
        <v>72</v>
      </c>
      <c r="C54" s="11">
        <v>100</v>
      </c>
    </row>
    <row r="55" spans="1:3" ht="18.75">
      <c r="A55" s="10">
        <v>54</v>
      </c>
      <c r="B55" s="10" t="s">
        <v>73</v>
      </c>
      <c r="C55" s="11">
        <v>100</v>
      </c>
    </row>
    <row r="56" spans="1:3" ht="18.75">
      <c r="A56" s="10">
        <v>55</v>
      </c>
      <c r="B56" s="10" t="s">
        <v>74</v>
      </c>
      <c r="C56" s="11">
        <v>100</v>
      </c>
    </row>
    <row r="57" spans="1:3" ht="18.75">
      <c r="A57" s="10">
        <v>56</v>
      </c>
      <c r="B57" s="10" t="s">
        <v>75</v>
      </c>
      <c r="C57" s="11">
        <v>100</v>
      </c>
    </row>
    <row r="58" spans="1:3" ht="18.75">
      <c r="A58" s="10">
        <v>57</v>
      </c>
      <c r="B58" s="10" t="s">
        <v>76</v>
      </c>
      <c r="C58" s="11">
        <v>100</v>
      </c>
    </row>
    <row r="59" spans="1:3" ht="18.75">
      <c r="A59" s="10">
        <v>58</v>
      </c>
      <c r="B59" s="10" t="s">
        <v>77</v>
      </c>
      <c r="C59" s="13">
        <v>100</v>
      </c>
    </row>
    <row r="60" spans="1:3" ht="18.75">
      <c r="A60" s="10">
        <v>59</v>
      </c>
      <c r="B60" s="10" t="s">
        <v>78</v>
      </c>
      <c r="C60" s="11">
        <v>100</v>
      </c>
    </row>
    <row r="61" spans="1:3" ht="18.75">
      <c r="A61" s="10">
        <v>60</v>
      </c>
      <c r="B61" s="10" t="s">
        <v>79</v>
      </c>
      <c r="C61" s="11">
        <v>100</v>
      </c>
    </row>
    <row r="62" spans="1:3" ht="18.75">
      <c r="A62" s="10">
        <v>61</v>
      </c>
      <c r="B62" s="10" t="s">
        <v>80</v>
      </c>
      <c r="C62" s="11">
        <v>100</v>
      </c>
    </row>
    <row r="63" spans="1:3" ht="18.75">
      <c r="A63" s="10">
        <v>62</v>
      </c>
      <c r="B63" s="10" t="s">
        <v>81</v>
      </c>
      <c r="C63" s="11">
        <v>100</v>
      </c>
    </row>
    <row r="64" spans="1:3" ht="18.75">
      <c r="A64" s="10">
        <v>63</v>
      </c>
      <c r="B64" s="10" t="s">
        <v>82</v>
      </c>
      <c r="C64" s="11">
        <v>100</v>
      </c>
    </row>
    <row r="65" spans="1:3" ht="18.75">
      <c r="A65" s="10">
        <v>64</v>
      </c>
      <c r="B65" s="10" t="s">
        <v>83</v>
      </c>
      <c r="C65" s="13">
        <v>100</v>
      </c>
    </row>
    <row r="66" spans="1:3" ht="18.75">
      <c r="A66" s="10">
        <v>65</v>
      </c>
      <c r="B66" s="10" t="s">
        <v>84</v>
      </c>
      <c r="C66" s="11">
        <v>100</v>
      </c>
    </row>
    <row r="67" spans="1:3" ht="18.75">
      <c r="A67" s="10">
        <v>66</v>
      </c>
      <c r="B67" s="10" t="s">
        <v>85</v>
      </c>
      <c r="C67" s="11">
        <v>100</v>
      </c>
    </row>
    <row r="68" spans="1:3" ht="18.75">
      <c r="A68" s="10">
        <v>67</v>
      </c>
      <c r="B68" s="10" t="s">
        <v>86</v>
      </c>
      <c r="C68" s="11">
        <v>100</v>
      </c>
    </row>
    <row r="69" spans="1:3" ht="18.75">
      <c r="A69" s="10">
        <v>68</v>
      </c>
      <c r="B69" s="10" t="s">
        <v>87</v>
      </c>
      <c r="C69" s="11">
        <v>100</v>
      </c>
    </row>
    <row r="70" spans="1:3" ht="18.75">
      <c r="A70" s="10">
        <v>69</v>
      </c>
      <c r="B70" s="10" t="s">
        <v>88</v>
      </c>
      <c r="C70" s="11">
        <v>100</v>
      </c>
    </row>
    <row r="71" spans="1:3" ht="18.75">
      <c r="A71" s="10">
        <v>70</v>
      </c>
      <c r="B71" s="10" t="s">
        <v>89</v>
      </c>
      <c r="C71" s="13">
        <v>100</v>
      </c>
    </row>
    <row r="72" spans="1:3" ht="18.75">
      <c r="A72" s="10">
        <v>71</v>
      </c>
      <c r="B72" s="10" t="s">
        <v>90</v>
      </c>
      <c r="C72" s="11">
        <v>100</v>
      </c>
    </row>
    <row r="73" spans="1:3" ht="18.75">
      <c r="A73" s="10">
        <v>72</v>
      </c>
      <c r="B73" s="10" t="s">
        <v>91</v>
      </c>
      <c r="C73" s="11">
        <v>100</v>
      </c>
    </row>
    <row r="74" spans="1:3" ht="18.75">
      <c r="A74" s="10">
        <v>73</v>
      </c>
      <c r="B74" s="10" t="s">
        <v>92</v>
      </c>
      <c r="C74" s="11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6">
      <selection activeCell="G32" sqref="G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9">
      <selection activeCell="C2" sqref="C2:C26"/>
    </sheetView>
  </sheetViews>
  <sheetFormatPr defaultColWidth="9.00390625" defaultRowHeight="14.25"/>
  <cols>
    <col min="2" max="2" width="16.875" style="0" customWidth="1"/>
    <col min="3" max="3" width="10.50390625" style="0" bestFit="1" customWidth="1"/>
  </cols>
  <sheetData>
    <row r="1" spans="1:3" ht="14.25">
      <c r="A1" s="1" t="s">
        <v>1</v>
      </c>
      <c r="B1" s="3" t="s">
        <v>94</v>
      </c>
      <c r="C1" s="3" t="s">
        <v>95</v>
      </c>
    </row>
    <row r="2" spans="1:3" ht="18.75">
      <c r="A2" s="5">
        <v>1</v>
      </c>
      <c r="B2" s="6" t="s">
        <v>16</v>
      </c>
      <c r="C2" s="90">
        <v>92</v>
      </c>
    </row>
    <row r="3" spans="1:3" ht="18.75">
      <c r="A3" s="5">
        <v>2</v>
      </c>
      <c r="B3" s="6" t="s">
        <v>17</v>
      </c>
      <c r="C3" s="90">
        <v>94</v>
      </c>
    </row>
    <row r="4" spans="1:3" ht="18.75">
      <c r="A4" s="5">
        <v>3</v>
      </c>
      <c r="B4" s="6" t="s">
        <v>18</v>
      </c>
      <c r="C4" s="90">
        <v>96</v>
      </c>
    </row>
    <row r="5" spans="1:3" ht="18.75">
      <c r="A5" s="5">
        <v>4</v>
      </c>
      <c r="B5" s="6" t="s">
        <v>19</v>
      </c>
      <c r="C5" s="90">
        <v>100</v>
      </c>
    </row>
    <row r="6" spans="1:3" ht="18.75">
      <c r="A6" s="5">
        <v>5</v>
      </c>
      <c r="B6" s="6" t="s">
        <v>20</v>
      </c>
      <c r="C6" s="90">
        <v>100</v>
      </c>
    </row>
    <row r="7" spans="1:3" ht="18.75">
      <c r="A7" s="5">
        <v>6</v>
      </c>
      <c r="B7" s="6" t="s">
        <v>21</v>
      </c>
      <c r="C7" s="90">
        <v>100</v>
      </c>
    </row>
    <row r="8" spans="1:3" ht="18.75">
      <c r="A8" s="5">
        <v>7</v>
      </c>
      <c r="B8" s="6" t="s">
        <v>22</v>
      </c>
      <c r="C8" s="90">
        <v>100</v>
      </c>
    </row>
    <row r="9" spans="1:3" ht="18.75">
      <c r="A9" s="5">
        <v>8</v>
      </c>
      <c r="B9" s="6" t="s">
        <v>23</v>
      </c>
      <c r="C9" s="90">
        <v>99</v>
      </c>
    </row>
    <row r="10" spans="1:3" ht="18.75">
      <c r="A10" s="5">
        <v>9</v>
      </c>
      <c r="B10" s="6" t="s">
        <v>25</v>
      </c>
      <c r="C10" s="90">
        <v>89.5</v>
      </c>
    </row>
    <row r="11" spans="1:3" ht="18.75">
      <c r="A11" s="5">
        <v>10</v>
      </c>
      <c r="B11" s="6" t="s">
        <v>26</v>
      </c>
      <c r="C11" s="90">
        <v>98</v>
      </c>
    </row>
    <row r="12" spans="1:3" ht="18.75">
      <c r="A12" s="5">
        <v>11</v>
      </c>
      <c r="B12" s="6" t="s">
        <v>27</v>
      </c>
      <c r="C12" s="90">
        <v>72.5</v>
      </c>
    </row>
    <row r="13" spans="1:3" ht="18.75">
      <c r="A13" s="5">
        <v>12</v>
      </c>
      <c r="B13" s="6" t="s">
        <v>28</v>
      </c>
      <c r="C13" s="90">
        <v>88</v>
      </c>
    </row>
    <row r="14" spans="1:3" ht="18.75">
      <c r="A14" s="5">
        <v>13</v>
      </c>
      <c r="B14" s="6" t="s">
        <v>29</v>
      </c>
      <c r="C14" s="90">
        <v>100</v>
      </c>
    </row>
    <row r="15" spans="1:3" ht="18.75">
      <c r="A15" s="5">
        <v>14</v>
      </c>
      <c r="B15" s="6" t="s">
        <v>30</v>
      </c>
      <c r="C15" s="90">
        <v>99.5</v>
      </c>
    </row>
    <row r="16" spans="1:3" ht="18.75">
      <c r="A16" s="5">
        <v>15</v>
      </c>
      <c r="B16" s="6" t="s">
        <v>31</v>
      </c>
      <c r="C16" s="90">
        <v>99</v>
      </c>
    </row>
    <row r="17" spans="1:3" ht="18.75">
      <c r="A17" s="5">
        <v>16</v>
      </c>
      <c r="B17" s="6" t="s">
        <v>32</v>
      </c>
      <c r="C17" s="90">
        <v>100</v>
      </c>
    </row>
    <row r="18" spans="1:3" ht="18.75">
      <c r="A18" s="5">
        <v>17</v>
      </c>
      <c r="B18" s="6" t="s">
        <v>33</v>
      </c>
      <c r="C18" s="90">
        <v>100</v>
      </c>
    </row>
    <row r="19" spans="1:3" ht="18.75">
      <c r="A19" s="5">
        <v>18</v>
      </c>
      <c r="B19" s="6" t="s">
        <v>34</v>
      </c>
      <c r="C19" s="90">
        <v>97.5</v>
      </c>
    </row>
    <row r="20" spans="1:3" ht="18.75">
      <c r="A20" s="5">
        <v>19</v>
      </c>
      <c r="B20" s="6" t="s">
        <v>35</v>
      </c>
      <c r="C20" s="90">
        <v>100</v>
      </c>
    </row>
    <row r="21" spans="1:3" ht="18.75">
      <c r="A21" s="5">
        <v>20</v>
      </c>
      <c r="B21" s="6" t="s">
        <v>36</v>
      </c>
      <c r="C21" s="90">
        <v>94</v>
      </c>
    </row>
    <row r="22" spans="1:3" ht="18.75">
      <c r="A22" s="5">
        <v>21</v>
      </c>
      <c r="B22" s="6" t="s">
        <v>37</v>
      </c>
      <c r="C22" s="90">
        <v>99.5</v>
      </c>
    </row>
    <row r="23" spans="1:3" ht="18.75">
      <c r="A23" s="5">
        <v>22</v>
      </c>
      <c r="B23" s="6" t="s">
        <v>38</v>
      </c>
      <c r="C23" s="90">
        <v>91.5</v>
      </c>
    </row>
    <row r="24" spans="1:3" ht="18.75">
      <c r="A24" s="5">
        <v>23</v>
      </c>
      <c r="B24" s="6" t="s">
        <v>39</v>
      </c>
      <c r="C24" s="90">
        <v>99</v>
      </c>
    </row>
    <row r="25" spans="1:3" ht="18.75">
      <c r="A25" s="5">
        <v>24</v>
      </c>
      <c r="B25" s="6" t="s">
        <v>40</v>
      </c>
      <c r="C25" s="90">
        <v>100</v>
      </c>
    </row>
    <row r="26" spans="1:3" ht="18.75">
      <c r="A26" s="5">
        <v>25</v>
      </c>
      <c r="B26" s="6" t="s">
        <v>41</v>
      </c>
      <c r="C26" s="90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SheetLayoutView="100" workbookViewId="0" topLeftCell="A55">
      <selection activeCell="G13" sqref="G13"/>
    </sheetView>
  </sheetViews>
  <sheetFormatPr defaultColWidth="9.00390625" defaultRowHeight="14.25"/>
  <cols>
    <col min="1" max="1" width="13.875" style="0" customWidth="1"/>
    <col min="3" max="3" width="13.625" style="0" customWidth="1"/>
  </cols>
  <sheetData>
    <row r="1" spans="1:6" ht="18.75">
      <c r="A1" s="131" t="s">
        <v>96</v>
      </c>
      <c r="B1" s="131"/>
      <c r="C1" s="131"/>
      <c r="D1" s="131"/>
      <c r="E1" s="131"/>
      <c r="F1" s="131"/>
    </row>
    <row r="2" spans="1:6" ht="14.25">
      <c r="A2" s="14" t="s">
        <v>94</v>
      </c>
      <c r="B2" s="14" t="s">
        <v>97</v>
      </c>
      <c r="C2" s="14" t="s">
        <v>13</v>
      </c>
      <c r="D2" s="14" t="s">
        <v>98</v>
      </c>
      <c r="E2" s="14" t="s">
        <v>99</v>
      </c>
      <c r="F2" s="14" t="s">
        <v>100</v>
      </c>
    </row>
    <row r="3" spans="1:6" ht="14.25">
      <c r="A3" s="14" t="s">
        <v>16</v>
      </c>
      <c r="B3" s="132" t="s">
        <v>101</v>
      </c>
      <c r="C3" s="133" t="s">
        <v>102</v>
      </c>
      <c r="D3" s="134" t="s">
        <v>103</v>
      </c>
      <c r="E3" s="135">
        <v>1</v>
      </c>
      <c r="F3" s="14">
        <v>8</v>
      </c>
    </row>
    <row r="4" spans="1:6" ht="14.25">
      <c r="A4" s="14"/>
      <c r="B4" s="132" t="s">
        <v>104</v>
      </c>
      <c r="C4" s="133" t="s">
        <v>102</v>
      </c>
      <c r="D4" s="134" t="s">
        <v>105</v>
      </c>
      <c r="E4" s="135">
        <v>1</v>
      </c>
      <c r="F4" s="14"/>
    </row>
    <row r="5" spans="1:6" ht="14.25">
      <c r="A5" s="14"/>
      <c r="B5" s="132" t="s">
        <v>106</v>
      </c>
      <c r="C5" s="133" t="s">
        <v>107</v>
      </c>
      <c r="D5" s="134" t="s">
        <v>105</v>
      </c>
      <c r="E5" s="135">
        <v>5</v>
      </c>
      <c r="F5" s="14"/>
    </row>
    <row r="6" spans="1:6" ht="14.25">
      <c r="A6" s="14"/>
      <c r="B6" s="132" t="s">
        <v>108</v>
      </c>
      <c r="C6" s="133" t="s">
        <v>102</v>
      </c>
      <c r="D6" s="134" t="s">
        <v>109</v>
      </c>
      <c r="E6" s="135">
        <v>1</v>
      </c>
      <c r="F6" s="14"/>
    </row>
    <row r="7" spans="1:6" ht="14.25">
      <c r="A7" s="136" t="s">
        <v>17</v>
      </c>
      <c r="B7" s="132" t="s">
        <v>110</v>
      </c>
      <c r="C7" s="132" t="s">
        <v>102</v>
      </c>
      <c r="D7" s="134" t="s">
        <v>105</v>
      </c>
      <c r="E7" s="135">
        <v>1</v>
      </c>
      <c r="F7" s="14">
        <v>6</v>
      </c>
    </row>
    <row r="8" spans="1:6" ht="14.25">
      <c r="A8" s="137"/>
      <c r="B8" s="132" t="s">
        <v>111</v>
      </c>
      <c r="C8" s="132" t="s">
        <v>102</v>
      </c>
      <c r="D8" s="134" t="s">
        <v>105</v>
      </c>
      <c r="E8" s="135">
        <v>1</v>
      </c>
      <c r="F8" s="14"/>
    </row>
    <row r="9" spans="1:6" ht="14.25">
      <c r="A9" s="137"/>
      <c r="B9" s="132" t="s">
        <v>112</v>
      </c>
      <c r="C9" s="132" t="s">
        <v>102</v>
      </c>
      <c r="D9" s="134" t="s">
        <v>105</v>
      </c>
      <c r="E9" s="135">
        <v>1</v>
      </c>
      <c r="F9" s="14"/>
    </row>
    <row r="10" spans="1:6" ht="14.25">
      <c r="A10" s="137"/>
      <c r="B10" s="132" t="s">
        <v>113</v>
      </c>
      <c r="C10" s="132" t="s">
        <v>102</v>
      </c>
      <c r="D10" s="134" t="s">
        <v>105</v>
      </c>
      <c r="E10" s="135">
        <v>1</v>
      </c>
      <c r="F10" s="14"/>
    </row>
    <row r="11" spans="1:6" ht="14.25">
      <c r="A11" s="137"/>
      <c r="B11" s="132" t="s">
        <v>114</v>
      </c>
      <c r="C11" s="132" t="s">
        <v>102</v>
      </c>
      <c r="D11" s="134" t="s">
        <v>105</v>
      </c>
      <c r="E11" s="135">
        <v>1</v>
      </c>
      <c r="F11" s="14"/>
    </row>
    <row r="12" spans="1:6" ht="14.25">
      <c r="A12" s="138"/>
      <c r="B12" s="132" t="s">
        <v>115</v>
      </c>
      <c r="C12" s="132" t="s">
        <v>102</v>
      </c>
      <c r="D12" s="134" t="s">
        <v>105</v>
      </c>
      <c r="E12" s="135">
        <v>1</v>
      </c>
      <c r="F12" s="14"/>
    </row>
    <row r="13" spans="1:6" ht="14.25">
      <c r="A13" s="136" t="s">
        <v>18</v>
      </c>
      <c r="B13" s="132" t="s">
        <v>116</v>
      </c>
      <c r="C13" s="132" t="s">
        <v>102</v>
      </c>
      <c r="D13" s="134" t="s">
        <v>105</v>
      </c>
      <c r="E13" s="135">
        <v>1</v>
      </c>
      <c r="F13" s="135">
        <v>4</v>
      </c>
    </row>
    <row r="14" spans="1:6" ht="14.25">
      <c r="A14" s="137"/>
      <c r="B14" s="132" t="s">
        <v>117</v>
      </c>
      <c r="C14" s="132" t="s">
        <v>102</v>
      </c>
      <c r="D14" s="134" t="s">
        <v>105</v>
      </c>
      <c r="E14" s="135">
        <v>1</v>
      </c>
      <c r="F14" s="135"/>
    </row>
    <row r="15" spans="1:6" ht="14.25">
      <c r="A15" s="137"/>
      <c r="B15" s="132" t="s">
        <v>118</v>
      </c>
      <c r="C15" s="132" t="s">
        <v>102</v>
      </c>
      <c r="D15" s="134" t="s">
        <v>105</v>
      </c>
      <c r="E15" s="135">
        <v>1</v>
      </c>
      <c r="F15" s="135"/>
    </row>
    <row r="16" spans="1:6" ht="14.25">
      <c r="A16" s="138"/>
      <c r="B16" s="132" t="s">
        <v>119</v>
      </c>
      <c r="C16" s="132" t="s">
        <v>102</v>
      </c>
      <c r="D16" s="134" t="s">
        <v>105</v>
      </c>
      <c r="E16" s="135">
        <v>1</v>
      </c>
      <c r="F16" s="135"/>
    </row>
    <row r="17" spans="1:6" ht="14.25">
      <c r="A17" s="14" t="s">
        <v>19</v>
      </c>
      <c r="B17" s="132"/>
      <c r="C17" s="132"/>
      <c r="D17" s="139"/>
      <c r="E17" s="135"/>
      <c r="F17" s="14">
        <v>0</v>
      </c>
    </row>
    <row r="18" spans="1:6" ht="14.25">
      <c r="A18" s="14" t="s">
        <v>20</v>
      </c>
      <c r="B18" s="132"/>
      <c r="C18" s="132"/>
      <c r="D18" s="139"/>
      <c r="E18" s="135"/>
      <c r="F18" s="135">
        <v>0</v>
      </c>
    </row>
    <row r="19" spans="1:6" ht="14.25">
      <c r="A19" s="14" t="s">
        <v>21</v>
      </c>
      <c r="B19" s="132"/>
      <c r="C19" s="132"/>
      <c r="D19" s="139"/>
      <c r="E19" s="135"/>
      <c r="F19" s="14">
        <v>0</v>
      </c>
    </row>
    <row r="20" spans="1:6" ht="14.25">
      <c r="A20" s="87" t="s">
        <v>120</v>
      </c>
      <c r="B20" s="14"/>
      <c r="C20" s="14"/>
      <c r="D20" s="14"/>
      <c r="E20" s="14"/>
      <c r="F20" s="14">
        <v>0</v>
      </c>
    </row>
    <row r="21" spans="1:6" ht="14.25">
      <c r="A21" s="14" t="s">
        <v>23</v>
      </c>
      <c r="B21" s="132" t="s">
        <v>121</v>
      </c>
      <c r="C21" s="132" t="s">
        <v>102</v>
      </c>
      <c r="D21" s="134" t="s">
        <v>122</v>
      </c>
      <c r="E21" s="135">
        <v>1</v>
      </c>
      <c r="F21" s="14">
        <v>1</v>
      </c>
    </row>
    <row r="22" spans="1:6" ht="14.25">
      <c r="A22" s="136" t="s">
        <v>25</v>
      </c>
      <c r="B22" s="133" t="s">
        <v>123</v>
      </c>
      <c r="C22" s="133" t="s">
        <v>124</v>
      </c>
      <c r="D22" s="134" t="s">
        <v>103</v>
      </c>
      <c r="E22" s="135">
        <v>0.5</v>
      </c>
      <c r="F22" s="135">
        <v>10.5</v>
      </c>
    </row>
    <row r="23" spans="1:6" ht="14.25">
      <c r="A23" s="137"/>
      <c r="B23" s="133" t="s">
        <v>125</v>
      </c>
      <c r="C23" s="133" t="s">
        <v>126</v>
      </c>
      <c r="D23" s="134" t="s">
        <v>122</v>
      </c>
      <c r="E23" s="135">
        <v>5</v>
      </c>
      <c r="F23" s="135"/>
    </row>
    <row r="24" spans="1:6" ht="14.25">
      <c r="A24" s="137"/>
      <c r="B24" s="133" t="s">
        <v>127</v>
      </c>
      <c r="C24" s="133" t="s">
        <v>128</v>
      </c>
      <c r="D24" s="134" t="s">
        <v>122</v>
      </c>
      <c r="E24" s="135">
        <v>2</v>
      </c>
      <c r="F24" s="135"/>
    </row>
    <row r="25" spans="1:6" ht="14.25">
      <c r="A25" s="137"/>
      <c r="B25" s="133" t="s">
        <v>129</v>
      </c>
      <c r="C25" s="133" t="s">
        <v>128</v>
      </c>
      <c r="D25" s="134" t="s">
        <v>122</v>
      </c>
      <c r="E25" s="135">
        <v>2</v>
      </c>
      <c r="F25" s="135"/>
    </row>
    <row r="26" spans="1:6" ht="14.25">
      <c r="A26" s="138"/>
      <c r="B26" s="133" t="s">
        <v>130</v>
      </c>
      <c r="C26" s="133" t="s">
        <v>102</v>
      </c>
      <c r="D26" s="134" t="s">
        <v>109</v>
      </c>
      <c r="E26" s="135">
        <v>1</v>
      </c>
      <c r="F26" s="135"/>
    </row>
    <row r="27" spans="1:6" ht="14.25">
      <c r="A27" s="14" t="s">
        <v>26</v>
      </c>
      <c r="B27" s="132" t="s">
        <v>131</v>
      </c>
      <c r="C27" s="132" t="s">
        <v>132</v>
      </c>
      <c r="D27" s="134" t="s">
        <v>133</v>
      </c>
      <c r="E27" s="135">
        <v>2</v>
      </c>
      <c r="F27" s="135">
        <v>2</v>
      </c>
    </row>
    <row r="28" spans="1:6" ht="14.25">
      <c r="A28" s="136" t="s">
        <v>27</v>
      </c>
      <c r="B28" s="132" t="s">
        <v>134</v>
      </c>
      <c r="C28" s="132" t="s">
        <v>124</v>
      </c>
      <c r="D28" s="134" t="s">
        <v>103</v>
      </c>
      <c r="E28" s="135">
        <v>0.5</v>
      </c>
      <c r="F28" s="135">
        <f>SUM(E28:E39)</f>
        <v>27.5</v>
      </c>
    </row>
    <row r="29" spans="1:6" ht="14.25">
      <c r="A29" s="137"/>
      <c r="B29" s="132" t="s">
        <v>135</v>
      </c>
      <c r="C29" s="132" t="s">
        <v>126</v>
      </c>
      <c r="D29" s="134" t="s">
        <v>122</v>
      </c>
      <c r="E29" s="135">
        <v>5</v>
      </c>
      <c r="F29" s="135"/>
    </row>
    <row r="30" spans="1:6" ht="14.25">
      <c r="A30" s="137"/>
      <c r="B30" s="132" t="s">
        <v>136</v>
      </c>
      <c r="C30" s="132" t="s">
        <v>126</v>
      </c>
      <c r="D30" s="134" t="s">
        <v>122</v>
      </c>
      <c r="E30" s="135">
        <v>5</v>
      </c>
      <c r="F30" s="135"/>
    </row>
    <row r="31" spans="1:6" ht="14.25">
      <c r="A31" s="137"/>
      <c r="B31" s="132" t="s">
        <v>137</v>
      </c>
      <c r="C31" s="132" t="s">
        <v>102</v>
      </c>
      <c r="D31" s="134" t="s">
        <v>109</v>
      </c>
      <c r="E31" s="135">
        <v>1</v>
      </c>
      <c r="F31" s="135"/>
    </row>
    <row r="32" spans="1:6" ht="14.25">
      <c r="A32" s="137"/>
      <c r="B32" s="132" t="s">
        <v>138</v>
      </c>
      <c r="C32" s="132" t="s">
        <v>102</v>
      </c>
      <c r="D32" s="134" t="s">
        <v>109</v>
      </c>
      <c r="E32" s="135">
        <v>1</v>
      </c>
      <c r="F32" s="135"/>
    </row>
    <row r="33" spans="1:6" ht="14.25">
      <c r="A33" s="137"/>
      <c r="B33" s="132" t="s">
        <v>136</v>
      </c>
      <c r="C33" s="132" t="s">
        <v>102</v>
      </c>
      <c r="D33" s="134" t="s">
        <v>109</v>
      </c>
      <c r="E33" s="135">
        <v>1</v>
      </c>
      <c r="F33" s="135"/>
    </row>
    <row r="34" spans="1:6" ht="14.25">
      <c r="A34" s="137"/>
      <c r="B34" s="132" t="s">
        <v>139</v>
      </c>
      <c r="C34" s="132" t="s">
        <v>102</v>
      </c>
      <c r="D34" s="134" t="s">
        <v>109</v>
      </c>
      <c r="E34" s="135">
        <v>1</v>
      </c>
      <c r="F34" s="135"/>
    </row>
    <row r="35" spans="1:6" ht="14.25">
      <c r="A35" s="137"/>
      <c r="B35" s="132" t="s">
        <v>140</v>
      </c>
      <c r="C35" s="132" t="s">
        <v>141</v>
      </c>
      <c r="D35" s="134" t="s">
        <v>109</v>
      </c>
      <c r="E35" s="135">
        <v>3</v>
      </c>
      <c r="F35" s="135"/>
    </row>
    <row r="36" spans="1:6" ht="14.25">
      <c r="A36" s="137"/>
      <c r="B36" s="132" t="s">
        <v>138</v>
      </c>
      <c r="C36" s="132" t="s">
        <v>142</v>
      </c>
      <c r="D36" s="134" t="s">
        <v>109</v>
      </c>
      <c r="E36" s="135">
        <v>2</v>
      </c>
      <c r="F36" s="135"/>
    </row>
    <row r="37" spans="1:6" ht="14.25">
      <c r="A37" s="137"/>
      <c r="B37" s="132" t="s">
        <v>140</v>
      </c>
      <c r="C37" s="132" t="s">
        <v>141</v>
      </c>
      <c r="D37" s="134" t="s">
        <v>143</v>
      </c>
      <c r="E37" s="135">
        <v>3</v>
      </c>
      <c r="F37" s="135"/>
    </row>
    <row r="38" spans="1:6" ht="14.25">
      <c r="A38" s="137"/>
      <c r="B38" s="132" t="s">
        <v>136</v>
      </c>
      <c r="C38" s="132" t="s">
        <v>141</v>
      </c>
      <c r="D38" s="134" t="s">
        <v>143</v>
      </c>
      <c r="E38" s="135">
        <v>3</v>
      </c>
      <c r="F38" s="135"/>
    </row>
    <row r="39" spans="1:6" ht="14.25">
      <c r="A39" s="138"/>
      <c r="B39" s="132" t="s">
        <v>134</v>
      </c>
      <c r="C39" s="132" t="s">
        <v>132</v>
      </c>
      <c r="D39" s="134" t="s">
        <v>143</v>
      </c>
      <c r="E39" s="135">
        <v>2</v>
      </c>
      <c r="F39" s="135"/>
    </row>
    <row r="40" spans="1:6" ht="14.25">
      <c r="A40" s="136" t="s">
        <v>28</v>
      </c>
      <c r="B40" s="132" t="s">
        <v>144</v>
      </c>
      <c r="C40" s="133" t="s">
        <v>145</v>
      </c>
      <c r="D40" s="134" t="s">
        <v>122</v>
      </c>
      <c r="E40" s="135">
        <v>4</v>
      </c>
      <c r="F40" s="135">
        <v>12</v>
      </c>
    </row>
    <row r="41" spans="1:6" ht="14.25">
      <c r="A41" s="137"/>
      <c r="B41" s="132" t="s">
        <v>146</v>
      </c>
      <c r="C41" s="133" t="s">
        <v>145</v>
      </c>
      <c r="D41" s="134" t="s">
        <v>122</v>
      </c>
      <c r="E41" s="135">
        <v>4</v>
      </c>
      <c r="F41" s="135"/>
    </row>
    <row r="42" spans="1:6" ht="14.25">
      <c r="A42" s="138"/>
      <c r="B42" s="132" t="s">
        <v>147</v>
      </c>
      <c r="C42" s="133" t="s">
        <v>145</v>
      </c>
      <c r="D42" s="134" t="s">
        <v>122</v>
      </c>
      <c r="E42" s="135">
        <v>4</v>
      </c>
      <c r="F42" s="135"/>
    </row>
    <row r="43" spans="1:6" ht="14.25">
      <c r="A43" s="14" t="s">
        <v>29</v>
      </c>
      <c r="B43" s="14"/>
      <c r="C43" s="14"/>
      <c r="D43" s="14"/>
      <c r="E43" s="14"/>
      <c r="F43" s="14">
        <v>0</v>
      </c>
    </row>
    <row r="44" spans="1:6" ht="14.25">
      <c r="A44" s="14" t="s">
        <v>30</v>
      </c>
      <c r="B44" s="132" t="s">
        <v>148</v>
      </c>
      <c r="C44" s="132" t="s">
        <v>124</v>
      </c>
      <c r="D44" s="139"/>
      <c r="E44" s="135">
        <v>0.5</v>
      </c>
      <c r="F44" s="14">
        <v>0.5</v>
      </c>
    </row>
    <row r="45" spans="1:6" ht="14.25">
      <c r="A45" s="87" t="s">
        <v>149</v>
      </c>
      <c r="B45" s="132" t="s">
        <v>150</v>
      </c>
      <c r="C45" s="132" t="s">
        <v>132</v>
      </c>
      <c r="D45" s="134" t="s">
        <v>133</v>
      </c>
      <c r="E45" s="135">
        <v>1</v>
      </c>
      <c r="F45" s="14">
        <v>1</v>
      </c>
    </row>
    <row r="46" spans="1:6" ht="14.25">
      <c r="A46" s="14" t="s">
        <v>32</v>
      </c>
      <c r="B46" s="14"/>
      <c r="C46" s="14"/>
      <c r="D46" s="14"/>
      <c r="E46" s="14"/>
      <c r="F46" s="14">
        <v>0</v>
      </c>
    </row>
    <row r="47" spans="1:6" ht="14.25">
      <c r="A47" s="14" t="s">
        <v>33</v>
      </c>
      <c r="B47" s="14"/>
      <c r="C47" s="14"/>
      <c r="D47" s="14"/>
      <c r="E47" s="14"/>
      <c r="F47" s="14">
        <v>0</v>
      </c>
    </row>
    <row r="48" spans="1:6" ht="14.25">
      <c r="A48" s="136" t="s">
        <v>151</v>
      </c>
      <c r="B48" s="132" t="s">
        <v>152</v>
      </c>
      <c r="C48" s="132" t="s">
        <v>124</v>
      </c>
      <c r="D48" s="134" t="s">
        <v>103</v>
      </c>
      <c r="E48" s="135">
        <v>0.5</v>
      </c>
      <c r="F48" s="135">
        <v>2.5</v>
      </c>
    </row>
    <row r="49" spans="1:6" ht="15.75" customHeight="1">
      <c r="A49" s="138"/>
      <c r="B49" s="132" t="s">
        <v>152</v>
      </c>
      <c r="C49" s="87" t="s">
        <v>153</v>
      </c>
      <c r="D49" s="87" t="s">
        <v>103</v>
      </c>
      <c r="E49" s="133">
        <v>2</v>
      </c>
      <c r="F49" s="135"/>
    </row>
    <row r="50" spans="1:6" ht="14.25">
      <c r="A50" s="14" t="s">
        <v>154</v>
      </c>
      <c r="B50" s="132"/>
      <c r="C50" s="135"/>
      <c r="D50" s="139"/>
      <c r="E50" s="135"/>
      <c r="F50" s="14">
        <v>0</v>
      </c>
    </row>
    <row r="51" spans="1:6" ht="14.25">
      <c r="A51" s="136" t="s">
        <v>155</v>
      </c>
      <c r="B51" s="132" t="s">
        <v>156</v>
      </c>
      <c r="C51" s="133" t="s">
        <v>102</v>
      </c>
      <c r="D51" s="134" t="s">
        <v>105</v>
      </c>
      <c r="E51" s="135">
        <v>1</v>
      </c>
      <c r="F51" s="14">
        <v>6</v>
      </c>
    </row>
    <row r="52" spans="1:6" ht="14.25">
      <c r="A52" s="137"/>
      <c r="B52" s="132" t="s">
        <v>157</v>
      </c>
      <c r="C52" s="133" t="s">
        <v>102</v>
      </c>
      <c r="D52" s="134" t="s">
        <v>105</v>
      </c>
      <c r="E52" s="135">
        <v>1</v>
      </c>
      <c r="F52" s="14"/>
    </row>
    <row r="53" spans="1:6" ht="14.25">
      <c r="A53" s="137"/>
      <c r="B53" s="132" t="s">
        <v>158</v>
      </c>
      <c r="C53" s="133" t="s">
        <v>102</v>
      </c>
      <c r="D53" s="134" t="s">
        <v>105</v>
      </c>
      <c r="E53" s="135">
        <v>1</v>
      </c>
      <c r="F53" s="14"/>
    </row>
    <row r="54" spans="1:6" ht="14.25">
      <c r="A54" s="137"/>
      <c r="B54" s="132" t="s">
        <v>159</v>
      </c>
      <c r="C54" s="133" t="s">
        <v>102</v>
      </c>
      <c r="D54" s="134" t="s">
        <v>105</v>
      </c>
      <c r="E54" s="135">
        <v>1</v>
      </c>
      <c r="F54" s="14"/>
    </row>
    <row r="55" spans="1:6" ht="14.25">
      <c r="A55" s="138"/>
      <c r="B55" s="132" t="s">
        <v>160</v>
      </c>
      <c r="C55" s="133" t="s">
        <v>132</v>
      </c>
      <c r="D55" s="134" t="s">
        <v>122</v>
      </c>
      <c r="E55" s="135">
        <v>2</v>
      </c>
      <c r="F55" s="14"/>
    </row>
    <row r="56" spans="1:6" ht="14.25">
      <c r="A56" s="14" t="s">
        <v>37</v>
      </c>
      <c r="B56" s="132" t="s">
        <v>161</v>
      </c>
      <c r="C56" s="133" t="s">
        <v>124</v>
      </c>
      <c r="D56" s="134" t="s">
        <v>133</v>
      </c>
      <c r="E56" s="135">
        <v>0.5</v>
      </c>
      <c r="F56" s="14">
        <v>0.5</v>
      </c>
    </row>
    <row r="57" spans="1:6" ht="14.25">
      <c r="A57" s="136" t="s">
        <v>38</v>
      </c>
      <c r="B57" s="132" t="s">
        <v>162</v>
      </c>
      <c r="C57" s="133" t="s">
        <v>102</v>
      </c>
      <c r="D57" s="134" t="s">
        <v>133</v>
      </c>
      <c r="E57" s="135">
        <v>1</v>
      </c>
      <c r="F57" s="14">
        <v>8.5</v>
      </c>
    </row>
    <row r="58" spans="1:6" ht="14.25">
      <c r="A58" s="137"/>
      <c r="B58" s="132" t="s">
        <v>163</v>
      </c>
      <c r="C58" s="133" t="s">
        <v>124</v>
      </c>
      <c r="D58" s="134" t="s">
        <v>133</v>
      </c>
      <c r="E58" s="135">
        <v>0.5</v>
      </c>
      <c r="F58" s="14"/>
    </row>
    <row r="59" spans="1:6" ht="14.25">
      <c r="A59" s="137"/>
      <c r="B59" s="132" t="s">
        <v>163</v>
      </c>
      <c r="C59" s="133" t="s">
        <v>153</v>
      </c>
      <c r="D59" s="134" t="s">
        <v>133</v>
      </c>
      <c r="E59" s="135">
        <v>2</v>
      </c>
      <c r="F59" s="14"/>
    </row>
    <row r="60" spans="1:6" ht="14.25">
      <c r="A60" s="137"/>
      <c r="B60" s="132" t="s">
        <v>164</v>
      </c>
      <c r="C60" s="133" t="s">
        <v>102</v>
      </c>
      <c r="D60" s="134" t="s">
        <v>105</v>
      </c>
      <c r="E60" s="135">
        <v>1</v>
      </c>
      <c r="F60" s="14"/>
    </row>
    <row r="61" spans="1:6" ht="14.25">
      <c r="A61" s="137"/>
      <c r="B61" s="132" t="s">
        <v>165</v>
      </c>
      <c r="C61" s="133" t="s">
        <v>102</v>
      </c>
      <c r="D61" s="134" t="s">
        <v>105</v>
      </c>
      <c r="E61" s="135">
        <v>1</v>
      </c>
      <c r="F61" s="14"/>
    </row>
    <row r="62" spans="1:6" ht="14.25">
      <c r="A62" s="137"/>
      <c r="B62" s="132" t="s">
        <v>163</v>
      </c>
      <c r="C62" s="133" t="s">
        <v>102</v>
      </c>
      <c r="D62" s="134" t="s">
        <v>105</v>
      </c>
      <c r="E62" s="135">
        <v>1</v>
      </c>
      <c r="F62" s="14"/>
    </row>
    <row r="63" spans="1:6" ht="14.25">
      <c r="A63" s="137"/>
      <c r="B63" s="132" t="s">
        <v>164</v>
      </c>
      <c r="C63" s="133" t="s">
        <v>102</v>
      </c>
      <c r="D63" s="134" t="s">
        <v>122</v>
      </c>
      <c r="E63" s="135">
        <v>1</v>
      </c>
      <c r="F63" s="14"/>
    </row>
    <row r="64" spans="1:6" ht="14.25">
      <c r="A64" s="138"/>
      <c r="B64" s="132" t="s">
        <v>164</v>
      </c>
      <c r="C64" s="133" t="s">
        <v>102</v>
      </c>
      <c r="D64" s="134" t="s">
        <v>109</v>
      </c>
      <c r="E64" s="135">
        <v>1</v>
      </c>
      <c r="F64" s="14"/>
    </row>
    <row r="65" spans="1:6" ht="14.25">
      <c r="A65" s="14" t="s">
        <v>39</v>
      </c>
      <c r="B65" s="132" t="s">
        <v>166</v>
      </c>
      <c r="C65" s="133" t="s">
        <v>102</v>
      </c>
      <c r="D65" s="134" t="s">
        <v>105</v>
      </c>
      <c r="E65" s="135">
        <v>1</v>
      </c>
      <c r="F65" s="135">
        <v>1</v>
      </c>
    </row>
    <row r="66" spans="1:6" ht="14.25">
      <c r="A66" s="14" t="s">
        <v>40</v>
      </c>
      <c r="B66" s="14"/>
      <c r="C66" s="14"/>
      <c r="D66" s="14"/>
      <c r="E66" s="14"/>
      <c r="F66" s="14">
        <v>0</v>
      </c>
    </row>
    <row r="67" spans="1:6" ht="14.25">
      <c r="A67" s="14" t="s">
        <v>41</v>
      </c>
      <c r="B67" s="14"/>
      <c r="C67" s="14"/>
      <c r="D67" s="14"/>
      <c r="E67" s="14"/>
      <c r="F67" s="14">
        <v>0</v>
      </c>
    </row>
  </sheetData>
  <sheetProtection/>
  <mergeCells count="19">
    <mergeCell ref="A1:F1"/>
    <mergeCell ref="A3:A6"/>
    <mergeCell ref="A7:A12"/>
    <mergeCell ref="A13:A16"/>
    <mergeCell ref="A22:A26"/>
    <mergeCell ref="A28:A39"/>
    <mergeCell ref="A40:A42"/>
    <mergeCell ref="A48:A49"/>
    <mergeCell ref="A51:A55"/>
    <mergeCell ref="A57:A64"/>
    <mergeCell ref="F3:F6"/>
    <mergeCell ref="F7:F12"/>
    <mergeCell ref="F13:F16"/>
    <mergeCell ref="F22:F26"/>
    <mergeCell ref="F28:F39"/>
    <mergeCell ref="F40:F42"/>
    <mergeCell ref="F48:F49"/>
    <mergeCell ref="F51:F55"/>
    <mergeCell ref="F57:F6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64">
      <selection activeCell="A75" sqref="A75:IV75"/>
    </sheetView>
  </sheetViews>
  <sheetFormatPr defaultColWidth="9.00390625" defaultRowHeight="14.25"/>
  <cols>
    <col min="1" max="1" width="9.625" style="103" customWidth="1"/>
    <col min="2" max="2" width="25.625" style="103" customWidth="1"/>
    <col min="3" max="3" width="9.50390625" style="103" customWidth="1"/>
  </cols>
  <sheetData>
    <row r="1" spans="1:3" ht="18.75">
      <c r="A1" s="125" t="s">
        <v>1</v>
      </c>
      <c r="B1" s="126" t="s">
        <v>94</v>
      </c>
      <c r="C1" s="126" t="s">
        <v>95</v>
      </c>
    </row>
    <row r="2" spans="1:3" ht="18.75">
      <c r="A2" s="52">
        <v>1</v>
      </c>
      <c r="B2" s="53" t="s">
        <v>16</v>
      </c>
      <c r="C2" s="127">
        <v>96</v>
      </c>
    </row>
    <row r="3" spans="1:3" ht="18.75">
      <c r="A3" s="52">
        <v>2</v>
      </c>
      <c r="B3" s="53" t="s">
        <v>17</v>
      </c>
      <c r="C3" s="127">
        <v>100</v>
      </c>
    </row>
    <row r="4" spans="1:3" ht="18.75">
      <c r="A4" s="52">
        <v>3</v>
      </c>
      <c r="B4" s="53" t="s">
        <v>18</v>
      </c>
      <c r="C4" s="127">
        <v>96</v>
      </c>
    </row>
    <row r="5" spans="1:3" ht="18.75">
      <c r="A5" s="52">
        <v>4</v>
      </c>
      <c r="B5" s="53" t="s">
        <v>19</v>
      </c>
      <c r="C5" s="127">
        <v>96</v>
      </c>
    </row>
    <row r="6" spans="1:3" ht="18.75">
      <c r="A6" s="52">
        <v>5</v>
      </c>
      <c r="B6" s="53" t="s">
        <v>20</v>
      </c>
      <c r="C6" s="127">
        <v>100</v>
      </c>
    </row>
    <row r="7" spans="1:3" ht="18.75">
      <c r="A7" s="52">
        <v>6</v>
      </c>
      <c r="B7" s="53" t="s">
        <v>21</v>
      </c>
      <c r="C7" s="127">
        <v>100</v>
      </c>
    </row>
    <row r="8" spans="1:3" ht="18.75">
      <c r="A8" s="52">
        <v>7</v>
      </c>
      <c r="B8" s="53" t="s">
        <v>22</v>
      </c>
      <c r="C8" s="127">
        <v>100</v>
      </c>
    </row>
    <row r="9" spans="1:3" ht="18.75">
      <c r="A9" s="52">
        <v>8</v>
      </c>
      <c r="B9" s="53" t="s">
        <v>23</v>
      </c>
      <c r="C9" s="127">
        <v>99.6</v>
      </c>
    </row>
    <row r="10" spans="1:3" ht="18.75">
      <c r="A10" s="52">
        <v>9</v>
      </c>
      <c r="B10" s="53" t="s">
        <v>25</v>
      </c>
      <c r="C10" s="127">
        <v>100</v>
      </c>
    </row>
    <row r="11" spans="1:3" ht="18.75">
      <c r="A11" s="52">
        <v>10</v>
      </c>
      <c r="B11" s="53" t="s">
        <v>26</v>
      </c>
      <c r="C11" s="127">
        <v>100</v>
      </c>
    </row>
    <row r="12" spans="1:3" ht="18.75">
      <c r="A12" s="52">
        <v>11</v>
      </c>
      <c r="B12" s="53" t="s">
        <v>27</v>
      </c>
      <c r="C12" s="127">
        <v>100</v>
      </c>
    </row>
    <row r="13" spans="1:3" ht="18.75">
      <c r="A13" s="52">
        <v>12</v>
      </c>
      <c r="B13" s="53" t="s">
        <v>28</v>
      </c>
      <c r="C13" s="127">
        <v>96</v>
      </c>
    </row>
    <row r="14" spans="1:3" ht="18.75">
      <c r="A14" s="52">
        <v>13</v>
      </c>
      <c r="B14" s="53" t="s">
        <v>29</v>
      </c>
      <c r="C14" s="127">
        <v>96</v>
      </c>
    </row>
    <row r="15" spans="1:3" ht="18.75">
      <c r="A15" s="52">
        <v>14</v>
      </c>
      <c r="B15" s="53" t="s">
        <v>30</v>
      </c>
      <c r="C15" s="127">
        <v>100</v>
      </c>
    </row>
    <row r="16" spans="1:3" ht="18.75">
      <c r="A16" s="52">
        <v>15</v>
      </c>
      <c r="B16" s="53" t="s">
        <v>31</v>
      </c>
      <c r="C16" s="127">
        <v>100</v>
      </c>
    </row>
    <row r="17" spans="1:3" ht="18.75">
      <c r="A17" s="52">
        <v>16</v>
      </c>
      <c r="B17" s="53" t="s">
        <v>32</v>
      </c>
      <c r="C17" s="127">
        <v>100</v>
      </c>
    </row>
    <row r="18" spans="1:3" ht="18.75">
      <c r="A18" s="52">
        <v>17</v>
      </c>
      <c r="B18" s="53" t="s">
        <v>33</v>
      </c>
      <c r="C18" s="127">
        <v>100</v>
      </c>
    </row>
    <row r="19" spans="1:3" ht="18.75">
      <c r="A19" s="52">
        <v>18</v>
      </c>
      <c r="B19" s="53" t="s">
        <v>34</v>
      </c>
      <c r="C19" s="127">
        <v>80</v>
      </c>
    </row>
    <row r="20" spans="1:3" ht="18.75">
      <c r="A20" s="52">
        <v>19</v>
      </c>
      <c r="B20" s="53" t="s">
        <v>35</v>
      </c>
      <c r="C20" s="127">
        <v>100</v>
      </c>
    </row>
    <row r="21" spans="1:3" ht="18.75">
      <c r="A21" s="52">
        <v>20</v>
      </c>
      <c r="B21" s="53" t="s">
        <v>36</v>
      </c>
      <c r="C21" s="127">
        <v>100</v>
      </c>
    </row>
    <row r="22" spans="1:3" ht="18.75">
      <c r="A22" s="52">
        <v>21</v>
      </c>
      <c r="B22" s="53" t="s">
        <v>37</v>
      </c>
      <c r="C22" s="127">
        <v>95.6</v>
      </c>
    </row>
    <row r="23" spans="1:3" ht="18.75">
      <c r="A23" s="52">
        <v>22</v>
      </c>
      <c r="B23" s="53" t="s">
        <v>38</v>
      </c>
      <c r="C23" s="127">
        <v>100</v>
      </c>
    </row>
    <row r="24" spans="1:3" ht="18.75">
      <c r="A24" s="52">
        <v>23</v>
      </c>
      <c r="B24" s="53" t="s">
        <v>39</v>
      </c>
      <c r="C24" s="127">
        <v>100</v>
      </c>
    </row>
    <row r="25" spans="1:3" ht="18.75">
      <c r="A25" s="52">
        <v>24</v>
      </c>
      <c r="B25" s="53" t="s">
        <v>40</v>
      </c>
      <c r="C25" s="127">
        <v>100</v>
      </c>
    </row>
    <row r="26" spans="1:3" ht="18.75">
      <c r="A26" s="52">
        <v>25</v>
      </c>
      <c r="B26" s="53" t="s">
        <v>41</v>
      </c>
      <c r="C26" s="127">
        <v>100</v>
      </c>
    </row>
    <row r="27" spans="1:3" ht="18.75">
      <c r="A27" s="128">
        <v>26</v>
      </c>
      <c r="B27" s="128" t="s">
        <v>43</v>
      </c>
      <c r="C27" s="129">
        <v>100</v>
      </c>
    </row>
    <row r="28" spans="1:3" ht="18.75">
      <c r="A28" s="128">
        <v>27</v>
      </c>
      <c r="B28" s="128" t="s">
        <v>45</v>
      </c>
      <c r="C28" s="129">
        <v>100</v>
      </c>
    </row>
    <row r="29" spans="1:3" ht="18.75">
      <c r="A29" s="128">
        <v>28</v>
      </c>
      <c r="B29" s="128" t="s">
        <v>46</v>
      </c>
      <c r="C29" s="129">
        <v>100</v>
      </c>
    </row>
    <row r="30" spans="1:3" ht="18.75">
      <c r="A30" s="128">
        <v>29</v>
      </c>
      <c r="B30" s="128" t="s">
        <v>47</v>
      </c>
      <c r="C30" s="129">
        <v>100</v>
      </c>
    </row>
    <row r="31" spans="1:3" ht="18.75">
      <c r="A31" s="128">
        <v>30</v>
      </c>
      <c r="B31" s="128" t="s">
        <v>48</v>
      </c>
      <c r="C31" s="129">
        <v>100</v>
      </c>
    </row>
    <row r="32" spans="1:3" ht="18.75">
      <c r="A32" s="128">
        <v>31</v>
      </c>
      <c r="B32" s="128" t="s">
        <v>49</v>
      </c>
      <c r="C32" s="129">
        <v>100</v>
      </c>
    </row>
    <row r="33" spans="1:3" ht="18.75">
      <c r="A33" s="128">
        <v>32</v>
      </c>
      <c r="B33" s="128" t="s">
        <v>50</v>
      </c>
      <c r="C33" s="129">
        <v>100</v>
      </c>
    </row>
    <row r="34" spans="1:3" ht="18.75">
      <c r="A34" s="128">
        <v>33</v>
      </c>
      <c r="B34" s="128" t="s">
        <v>51</v>
      </c>
      <c r="C34" s="129">
        <v>100</v>
      </c>
    </row>
    <row r="35" spans="1:3" ht="18.75">
      <c r="A35" s="128">
        <v>34</v>
      </c>
      <c r="B35" s="128" t="s">
        <v>52</v>
      </c>
      <c r="C35" s="129">
        <v>100</v>
      </c>
    </row>
    <row r="36" spans="1:3" ht="18.75">
      <c r="A36" s="128">
        <v>35</v>
      </c>
      <c r="B36" s="128" t="s">
        <v>53</v>
      </c>
      <c r="C36" s="129">
        <v>100</v>
      </c>
    </row>
    <row r="37" spans="1:3" ht="18.75">
      <c r="A37" s="128">
        <v>36</v>
      </c>
      <c r="B37" s="128" t="s">
        <v>54</v>
      </c>
      <c r="C37" s="129">
        <v>100</v>
      </c>
    </row>
    <row r="38" spans="1:3" ht="18.75">
      <c r="A38" s="128">
        <v>37</v>
      </c>
      <c r="B38" s="128" t="s">
        <v>55</v>
      </c>
      <c r="C38" s="129">
        <v>100</v>
      </c>
    </row>
    <row r="39" spans="1:3" ht="18.75">
      <c r="A39" s="128">
        <v>38</v>
      </c>
      <c r="B39" s="128" t="s">
        <v>56</v>
      </c>
      <c r="C39" s="129">
        <v>96</v>
      </c>
    </row>
    <row r="40" spans="1:3" ht="18.75">
      <c r="A40" s="128">
        <v>39</v>
      </c>
      <c r="B40" s="128" t="s">
        <v>57</v>
      </c>
      <c r="C40" s="129">
        <v>100</v>
      </c>
    </row>
    <row r="41" spans="1:3" ht="18.75">
      <c r="A41" s="128">
        <v>40</v>
      </c>
      <c r="B41" s="128" t="s">
        <v>58</v>
      </c>
      <c r="C41" s="129">
        <v>100</v>
      </c>
    </row>
    <row r="42" spans="1:3" ht="18.75">
      <c r="A42" s="128">
        <v>41</v>
      </c>
      <c r="B42" s="128" t="s">
        <v>59</v>
      </c>
      <c r="C42" s="129">
        <v>96</v>
      </c>
    </row>
    <row r="43" spans="1:3" ht="18.75">
      <c r="A43" s="128">
        <v>42</v>
      </c>
      <c r="B43" s="128" t="s">
        <v>60</v>
      </c>
      <c r="C43" s="129">
        <v>100</v>
      </c>
    </row>
    <row r="44" spans="1:3" ht="18.75">
      <c r="A44" s="128">
        <v>43</v>
      </c>
      <c r="B44" s="128" t="s">
        <v>61</v>
      </c>
      <c r="C44" s="129">
        <v>100</v>
      </c>
    </row>
    <row r="45" spans="1:3" ht="18.75">
      <c r="A45" s="128">
        <v>44</v>
      </c>
      <c r="B45" s="128" t="s">
        <v>62</v>
      </c>
      <c r="C45" s="129">
        <v>100</v>
      </c>
    </row>
    <row r="46" spans="1:3" ht="18.75">
      <c r="A46" s="128">
        <v>45</v>
      </c>
      <c r="B46" s="128" t="s">
        <v>63</v>
      </c>
      <c r="C46" s="129">
        <v>100</v>
      </c>
    </row>
    <row r="47" spans="1:3" ht="18.75">
      <c r="A47" s="128">
        <v>46</v>
      </c>
      <c r="B47" s="128" t="s">
        <v>64</v>
      </c>
      <c r="C47" s="129">
        <v>100</v>
      </c>
    </row>
    <row r="48" spans="1:3" ht="18.75">
      <c r="A48" s="128">
        <v>47</v>
      </c>
      <c r="B48" s="128" t="s">
        <v>65</v>
      </c>
      <c r="C48" s="129">
        <v>100</v>
      </c>
    </row>
    <row r="49" spans="1:3" ht="18.75">
      <c r="A49" s="128">
        <v>48</v>
      </c>
      <c r="B49" s="128" t="s">
        <v>66</v>
      </c>
      <c r="C49" s="129">
        <v>100</v>
      </c>
    </row>
    <row r="50" spans="1:3" ht="18.75">
      <c r="A50" s="128">
        <v>49</v>
      </c>
      <c r="B50" s="128" t="s">
        <v>67</v>
      </c>
      <c r="C50" s="129">
        <v>96</v>
      </c>
    </row>
    <row r="51" spans="1:3" ht="18.75">
      <c r="A51" s="128">
        <v>50</v>
      </c>
      <c r="B51" s="128" t="s">
        <v>68</v>
      </c>
      <c r="C51" s="129">
        <v>88</v>
      </c>
    </row>
    <row r="52" spans="1:3" ht="18.75">
      <c r="A52" s="54">
        <v>51</v>
      </c>
      <c r="B52" s="54" t="s">
        <v>70</v>
      </c>
      <c r="C52" s="130">
        <v>100</v>
      </c>
    </row>
    <row r="53" spans="1:3" ht="18.75">
      <c r="A53" s="54">
        <v>52</v>
      </c>
      <c r="B53" s="54" t="s">
        <v>71</v>
      </c>
      <c r="C53" s="130">
        <v>100</v>
      </c>
    </row>
    <row r="54" spans="1:3" ht="18.75">
      <c r="A54" s="54">
        <v>53</v>
      </c>
      <c r="B54" s="54" t="s">
        <v>72</v>
      </c>
      <c r="C54" s="130">
        <v>100</v>
      </c>
    </row>
    <row r="55" spans="1:3" ht="18.75">
      <c r="A55" s="54">
        <v>54</v>
      </c>
      <c r="B55" s="54" t="s">
        <v>73</v>
      </c>
      <c r="C55" s="130">
        <v>100</v>
      </c>
    </row>
    <row r="56" spans="1:3" ht="18.75">
      <c r="A56" s="54">
        <v>55</v>
      </c>
      <c r="B56" s="54" t="s">
        <v>74</v>
      </c>
      <c r="C56" s="130">
        <v>100</v>
      </c>
    </row>
    <row r="57" spans="1:3" ht="18.75">
      <c r="A57" s="54">
        <v>56</v>
      </c>
      <c r="B57" s="54" t="s">
        <v>75</v>
      </c>
      <c r="C57" s="130">
        <v>100</v>
      </c>
    </row>
    <row r="58" spans="1:3" ht="18.75">
      <c r="A58" s="54">
        <v>57</v>
      </c>
      <c r="B58" s="54" t="s">
        <v>76</v>
      </c>
      <c r="C58" s="130">
        <v>100</v>
      </c>
    </row>
    <row r="59" spans="1:3" ht="18.75">
      <c r="A59" s="54">
        <v>58</v>
      </c>
      <c r="B59" s="54" t="s">
        <v>77</v>
      </c>
      <c r="C59" s="130">
        <v>100</v>
      </c>
    </row>
    <row r="60" spans="1:3" ht="18.75">
      <c r="A60" s="54">
        <v>59</v>
      </c>
      <c r="B60" s="54" t="s">
        <v>78</v>
      </c>
      <c r="C60" s="130">
        <v>100</v>
      </c>
    </row>
    <row r="61" spans="1:3" ht="18.75">
      <c r="A61" s="54">
        <v>60</v>
      </c>
      <c r="B61" s="54" t="s">
        <v>79</v>
      </c>
      <c r="C61" s="130">
        <v>100</v>
      </c>
    </row>
    <row r="62" spans="1:3" ht="18.75">
      <c r="A62" s="54">
        <v>61</v>
      </c>
      <c r="B62" s="54" t="s">
        <v>80</v>
      </c>
      <c r="C62" s="130">
        <v>100</v>
      </c>
    </row>
    <row r="63" spans="1:3" ht="18.75">
      <c r="A63" s="54">
        <v>62</v>
      </c>
      <c r="B63" s="54" t="s">
        <v>81</v>
      </c>
      <c r="C63" s="130">
        <v>100</v>
      </c>
    </row>
    <row r="64" spans="1:3" ht="18.75">
      <c r="A64" s="54">
        <v>63</v>
      </c>
      <c r="B64" s="54" t="s">
        <v>82</v>
      </c>
      <c r="C64" s="130">
        <v>100</v>
      </c>
    </row>
    <row r="65" spans="1:3" ht="18.75">
      <c r="A65" s="54">
        <v>64</v>
      </c>
      <c r="B65" s="54" t="s">
        <v>83</v>
      </c>
      <c r="C65" s="130">
        <v>100</v>
      </c>
    </row>
    <row r="66" spans="1:3" ht="18.75">
      <c r="A66" s="54">
        <v>65</v>
      </c>
      <c r="B66" s="54" t="s">
        <v>84</v>
      </c>
      <c r="C66" s="130">
        <v>100</v>
      </c>
    </row>
    <row r="67" spans="1:3" ht="18.75">
      <c r="A67" s="54">
        <v>66</v>
      </c>
      <c r="B67" s="54" t="s">
        <v>85</v>
      </c>
      <c r="C67" s="130">
        <v>100</v>
      </c>
    </row>
    <row r="68" spans="1:3" ht="18.75">
      <c r="A68" s="54">
        <v>67</v>
      </c>
      <c r="B68" s="54" t="s">
        <v>86</v>
      </c>
      <c r="C68" s="130">
        <v>100</v>
      </c>
    </row>
    <row r="69" spans="1:3" ht="18.75">
      <c r="A69" s="54">
        <v>68</v>
      </c>
      <c r="B69" s="54" t="s">
        <v>87</v>
      </c>
      <c r="C69" s="130">
        <v>100</v>
      </c>
    </row>
    <row r="70" spans="1:3" ht="18.75">
      <c r="A70" s="54">
        <v>69</v>
      </c>
      <c r="B70" s="54" t="s">
        <v>88</v>
      </c>
      <c r="C70" s="130">
        <v>100</v>
      </c>
    </row>
    <row r="71" spans="1:3" ht="18.75">
      <c r="A71" s="54">
        <v>70</v>
      </c>
      <c r="B71" s="54" t="s">
        <v>89</v>
      </c>
      <c r="C71" s="130">
        <v>100</v>
      </c>
    </row>
    <row r="72" spans="1:3" ht="18.75">
      <c r="A72" s="54">
        <v>71</v>
      </c>
      <c r="B72" s="54" t="s">
        <v>90</v>
      </c>
      <c r="C72" s="130">
        <v>100</v>
      </c>
    </row>
    <row r="73" spans="1:3" ht="18.75">
      <c r="A73" s="54">
        <v>72</v>
      </c>
      <c r="B73" s="54" t="s">
        <v>91</v>
      </c>
      <c r="C73" s="130">
        <v>100</v>
      </c>
    </row>
    <row r="74" spans="1:3" ht="18.75">
      <c r="A74" s="54">
        <v>73</v>
      </c>
      <c r="B74" s="54" t="s">
        <v>92</v>
      </c>
      <c r="C74" s="130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9">
      <selection activeCell="C12" sqref="C12"/>
    </sheetView>
  </sheetViews>
  <sheetFormatPr defaultColWidth="9.00390625" defaultRowHeight="14.25"/>
  <cols>
    <col min="1" max="2" width="12.50390625" style="103" bestFit="1" customWidth="1"/>
    <col min="3" max="3" width="54.00390625" style="103" bestFit="1" customWidth="1"/>
    <col min="4" max="4" width="5.00390625" style="103" bestFit="1" customWidth="1"/>
    <col min="5" max="5" width="14.50390625" style="103" bestFit="1" customWidth="1"/>
    <col min="6" max="6" width="5.00390625" style="103" bestFit="1" customWidth="1"/>
  </cols>
  <sheetData>
    <row r="1" spans="1:6" ht="46.5">
      <c r="A1" s="104" t="s">
        <v>167</v>
      </c>
      <c r="B1" s="104"/>
      <c r="C1" s="104"/>
      <c r="D1" s="105"/>
      <c r="E1" s="104"/>
      <c r="F1" s="104"/>
    </row>
    <row r="2" spans="1:6" ht="14.25">
      <c r="A2" s="105" t="s">
        <v>168</v>
      </c>
      <c r="B2" s="105" t="s">
        <v>94</v>
      </c>
      <c r="C2" s="105" t="s">
        <v>97</v>
      </c>
      <c r="D2" s="105" t="s">
        <v>169</v>
      </c>
      <c r="E2" s="105" t="s">
        <v>170</v>
      </c>
      <c r="F2" s="105" t="s">
        <v>171</v>
      </c>
    </row>
    <row r="3" spans="1:6" ht="14.25">
      <c r="A3" s="106" t="s">
        <v>172</v>
      </c>
      <c r="B3" s="107" t="s">
        <v>173</v>
      </c>
      <c r="C3" s="107" t="s">
        <v>174</v>
      </c>
      <c r="D3" s="107" t="s">
        <v>175</v>
      </c>
      <c r="E3" s="107" t="s">
        <v>176</v>
      </c>
      <c r="F3" s="107" t="s">
        <v>177</v>
      </c>
    </row>
    <row r="4" spans="1:6" ht="14.25">
      <c r="A4" s="106"/>
      <c r="B4" s="108" t="s">
        <v>178</v>
      </c>
      <c r="C4" s="109" t="s">
        <v>179</v>
      </c>
      <c r="D4" s="106" t="s">
        <v>180</v>
      </c>
      <c r="E4" s="109" t="s">
        <v>181</v>
      </c>
      <c r="F4" s="108" t="s">
        <v>182</v>
      </c>
    </row>
    <row r="5" spans="1:6" ht="14.25">
      <c r="A5" s="106"/>
      <c r="B5" s="110" t="s">
        <v>183</v>
      </c>
      <c r="C5" s="110" t="s">
        <v>184</v>
      </c>
      <c r="D5" s="107" t="s">
        <v>180</v>
      </c>
      <c r="E5" s="110" t="s">
        <v>185</v>
      </c>
      <c r="F5" s="110" t="s">
        <v>177</v>
      </c>
    </row>
    <row r="6" spans="1:6" ht="14.25">
      <c r="A6" s="106"/>
      <c r="B6" s="108" t="s">
        <v>186</v>
      </c>
      <c r="C6" s="109" t="s">
        <v>187</v>
      </c>
      <c r="D6" s="105" t="s">
        <v>180</v>
      </c>
      <c r="E6" s="109" t="s">
        <v>185</v>
      </c>
      <c r="F6" s="108" t="s">
        <v>182</v>
      </c>
    </row>
    <row r="7" spans="1:6" ht="14.25">
      <c r="A7" s="106"/>
      <c r="B7" s="110" t="s">
        <v>188</v>
      </c>
      <c r="C7" s="110" t="s">
        <v>189</v>
      </c>
      <c r="D7" s="107" t="s">
        <v>180</v>
      </c>
      <c r="E7" s="110" t="s">
        <v>185</v>
      </c>
      <c r="F7" s="110" t="s">
        <v>177</v>
      </c>
    </row>
    <row r="8" spans="1:6" ht="14.25">
      <c r="A8" s="111" t="s">
        <v>190</v>
      </c>
      <c r="B8" s="112" t="s">
        <v>191</v>
      </c>
      <c r="C8" s="112" t="s">
        <v>192</v>
      </c>
      <c r="D8" s="112" t="s">
        <v>193</v>
      </c>
      <c r="E8" s="112" t="s">
        <v>194</v>
      </c>
      <c r="F8" s="113" t="s">
        <v>177</v>
      </c>
    </row>
    <row r="9" spans="1:6" ht="14.25">
      <c r="A9" s="114"/>
      <c r="B9" s="107" t="s">
        <v>195</v>
      </c>
      <c r="C9" s="107" t="s">
        <v>196</v>
      </c>
      <c r="D9" s="107" t="s">
        <v>193</v>
      </c>
      <c r="E9" s="107" t="s">
        <v>197</v>
      </c>
      <c r="F9" s="115" t="s">
        <v>177</v>
      </c>
    </row>
    <row r="10" spans="1:6" ht="14.25">
      <c r="A10" s="114"/>
      <c r="B10" s="107" t="s">
        <v>173</v>
      </c>
      <c r="C10" s="107" t="s">
        <v>198</v>
      </c>
      <c r="D10" s="107" t="s">
        <v>199</v>
      </c>
      <c r="E10" s="107" t="s">
        <v>200</v>
      </c>
      <c r="F10" s="115" t="s">
        <v>177</v>
      </c>
    </row>
    <row r="11" spans="1:6" ht="14.25">
      <c r="A11" s="114"/>
      <c r="B11" s="107" t="s">
        <v>201</v>
      </c>
      <c r="C11" s="107" t="s">
        <v>202</v>
      </c>
      <c r="D11" s="107" t="s">
        <v>180</v>
      </c>
      <c r="E11" s="107" t="s">
        <v>203</v>
      </c>
      <c r="F11" s="115" t="s">
        <v>177</v>
      </c>
    </row>
    <row r="12" spans="1:6" ht="14.25">
      <c r="A12" s="114"/>
      <c r="B12" s="108" t="s">
        <v>186</v>
      </c>
      <c r="C12" s="108" t="s">
        <v>204</v>
      </c>
      <c r="D12" s="106" t="s">
        <v>193</v>
      </c>
      <c r="E12" s="108" t="s">
        <v>181</v>
      </c>
      <c r="F12" s="116" t="s">
        <v>182</v>
      </c>
    </row>
    <row r="13" spans="1:6" ht="14.25">
      <c r="A13" s="117"/>
      <c r="B13" s="108" t="s">
        <v>186</v>
      </c>
      <c r="C13" s="108" t="s">
        <v>204</v>
      </c>
      <c r="D13" s="105" t="s">
        <v>199</v>
      </c>
      <c r="E13" s="108" t="s">
        <v>205</v>
      </c>
      <c r="F13" s="116" t="s">
        <v>182</v>
      </c>
    </row>
    <row r="14" spans="1:6" ht="14.25">
      <c r="A14" s="111" t="s">
        <v>206</v>
      </c>
      <c r="B14" s="108" t="s">
        <v>178</v>
      </c>
      <c r="C14" s="108" t="s">
        <v>207</v>
      </c>
      <c r="D14" s="106" t="s">
        <v>175</v>
      </c>
      <c r="E14" s="109" t="s">
        <v>181</v>
      </c>
      <c r="F14" s="116" t="s">
        <v>182</v>
      </c>
    </row>
    <row r="15" spans="1:6" ht="14.25">
      <c r="A15" s="114"/>
      <c r="B15" s="108"/>
      <c r="C15" s="108"/>
      <c r="D15" s="106" t="s">
        <v>193</v>
      </c>
      <c r="E15" s="108" t="s">
        <v>208</v>
      </c>
      <c r="F15" s="116" t="s">
        <v>182</v>
      </c>
    </row>
    <row r="16" spans="1:6" ht="14.25">
      <c r="A16" s="114"/>
      <c r="B16" s="108"/>
      <c r="C16" s="108"/>
      <c r="D16" s="106" t="s">
        <v>199</v>
      </c>
      <c r="E16" s="108" t="s">
        <v>208</v>
      </c>
      <c r="F16" s="116" t="s">
        <v>182</v>
      </c>
    </row>
    <row r="17" spans="1:6" ht="14.25">
      <c r="A17" s="105" t="s">
        <v>209</v>
      </c>
      <c r="B17" s="107" t="s">
        <v>210</v>
      </c>
      <c r="C17" s="107" t="s">
        <v>211</v>
      </c>
      <c r="D17" s="107" t="s">
        <v>193</v>
      </c>
      <c r="E17" s="107" t="s">
        <v>176</v>
      </c>
      <c r="F17" s="115" t="s">
        <v>177</v>
      </c>
    </row>
    <row r="18" spans="1:6" ht="14.25">
      <c r="A18" s="105"/>
      <c r="B18" s="105" t="s">
        <v>212</v>
      </c>
      <c r="C18" s="105" t="s">
        <v>213</v>
      </c>
      <c r="D18" s="105" t="s">
        <v>180</v>
      </c>
      <c r="E18" s="105" t="s">
        <v>176</v>
      </c>
      <c r="F18" s="118" t="s">
        <v>182</v>
      </c>
    </row>
    <row r="19" spans="1:6" ht="14.25">
      <c r="A19" s="105"/>
      <c r="B19" s="105" t="s">
        <v>214</v>
      </c>
      <c r="C19" s="105" t="s">
        <v>215</v>
      </c>
      <c r="D19" s="105" t="s">
        <v>216</v>
      </c>
      <c r="E19" s="105" t="s">
        <v>217</v>
      </c>
      <c r="F19" s="118" t="s">
        <v>182</v>
      </c>
    </row>
    <row r="20" spans="1:6" ht="14.25">
      <c r="A20" s="105"/>
      <c r="B20" s="105"/>
      <c r="C20" s="105" t="s">
        <v>218</v>
      </c>
      <c r="D20" s="105" t="s">
        <v>175</v>
      </c>
      <c r="E20" s="105" t="s">
        <v>194</v>
      </c>
      <c r="F20" s="118" t="s">
        <v>182</v>
      </c>
    </row>
    <row r="21" spans="1:6" ht="14.25">
      <c r="A21" s="105"/>
      <c r="B21" s="105"/>
      <c r="C21" s="105"/>
      <c r="D21" s="105" t="s">
        <v>193</v>
      </c>
      <c r="E21" s="105" t="s">
        <v>176</v>
      </c>
      <c r="F21" s="118"/>
    </row>
    <row r="22" spans="1:6" ht="14.25">
      <c r="A22" s="105"/>
      <c r="B22" s="108" t="s">
        <v>219</v>
      </c>
      <c r="C22" s="108" t="s">
        <v>207</v>
      </c>
      <c r="D22" s="106" t="s">
        <v>216</v>
      </c>
      <c r="E22" s="108" t="s">
        <v>220</v>
      </c>
      <c r="F22" s="116" t="s">
        <v>182</v>
      </c>
    </row>
    <row r="23" spans="1:6" ht="14.25">
      <c r="A23" s="105"/>
      <c r="B23" s="108"/>
      <c r="C23" s="108"/>
      <c r="D23" s="106" t="s">
        <v>175</v>
      </c>
      <c r="E23" s="108" t="s">
        <v>220</v>
      </c>
      <c r="F23" s="116" t="s">
        <v>182</v>
      </c>
    </row>
    <row r="24" spans="1:6" ht="14.25">
      <c r="A24" s="105"/>
      <c r="B24" s="108"/>
      <c r="C24" s="109" t="s">
        <v>221</v>
      </c>
      <c r="D24" s="105" t="s">
        <v>180</v>
      </c>
      <c r="E24" s="108" t="s">
        <v>222</v>
      </c>
      <c r="F24" s="116" t="s">
        <v>182</v>
      </c>
    </row>
    <row r="25" spans="1:6" ht="14.25">
      <c r="A25" s="105"/>
      <c r="B25" s="110" t="s">
        <v>223</v>
      </c>
      <c r="C25" s="110" t="s">
        <v>224</v>
      </c>
      <c r="D25" s="107" t="s">
        <v>193</v>
      </c>
      <c r="E25" s="110" t="s">
        <v>208</v>
      </c>
      <c r="F25" s="119" t="s">
        <v>177</v>
      </c>
    </row>
    <row r="26" spans="1:6" ht="14.25">
      <c r="A26" s="105"/>
      <c r="B26" s="110" t="s">
        <v>225</v>
      </c>
      <c r="C26" s="110" t="s">
        <v>226</v>
      </c>
      <c r="D26" s="107" t="s">
        <v>216</v>
      </c>
      <c r="E26" s="110" t="s">
        <v>227</v>
      </c>
      <c r="F26" s="119" t="s">
        <v>177</v>
      </c>
    </row>
    <row r="27" spans="1:6" ht="14.25">
      <c r="A27" s="111" t="s">
        <v>228</v>
      </c>
      <c r="B27" s="105" t="s">
        <v>214</v>
      </c>
      <c r="C27" s="105" t="s">
        <v>229</v>
      </c>
      <c r="D27" s="105" t="s">
        <v>216</v>
      </c>
      <c r="E27" s="105" t="s">
        <v>230</v>
      </c>
      <c r="F27" s="118" t="s">
        <v>182</v>
      </c>
    </row>
    <row r="28" spans="1:6" ht="14.25">
      <c r="A28" s="114"/>
      <c r="B28" s="110" t="s">
        <v>231</v>
      </c>
      <c r="C28" s="110" t="s">
        <v>232</v>
      </c>
      <c r="D28" s="107" t="s">
        <v>216</v>
      </c>
      <c r="E28" s="110" t="s">
        <v>233</v>
      </c>
      <c r="F28" s="119" t="s">
        <v>177</v>
      </c>
    </row>
    <row r="29" spans="1:6" ht="14.25">
      <c r="A29" s="117"/>
      <c r="B29" s="110" t="s">
        <v>234</v>
      </c>
      <c r="C29" s="110" t="s">
        <v>235</v>
      </c>
      <c r="D29" s="107" t="s">
        <v>175</v>
      </c>
      <c r="E29" s="110" t="s">
        <v>233</v>
      </c>
      <c r="F29" s="119" t="s">
        <v>177</v>
      </c>
    </row>
    <row r="30" spans="1:6" ht="14.25">
      <c r="A30" s="120"/>
      <c r="B30" s="120"/>
      <c r="C30" s="120"/>
      <c r="D30" s="120"/>
      <c r="E30" s="120"/>
      <c r="F30" s="120"/>
    </row>
    <row r="31" spans="1:6" ht="14.25">
      <c r="A31" s="120"/>
      <c r="B31" s="120"/>
      <c r="C31" s="120"/>
      <c r="D31" s="120"/>
      <c r="E31" s="120"/>
      <c r="F31" s="120"/>
    </row>
    <row r="32" spans="1:6" ht="14.25">
      <c r="A32" s="120"/>
      <c r="B32" s="120"/>
      <c r="C32" s="120"/>
      <c r="D32" s="120"/>
      <c r="E32" s="120"/>
      <c r="F32" s="120"/>
    </row>
    <row r="33" spans="1:6" ht="14.25">
      <c r="A33" s="109" t="s">
        <v>94</v>
      </c>
      <c r="B33" s="109" t="s">
        <v>236</v>
      </c>
      <c r="C33" s="109"/>
      <c r="D33" s="109"/>
      <c r="E33" s="109"/>
      <c r="F33" s="109" t="s">
        <v>99</v>
      </c>
    </row>
    <row r="34" spans="1:6" ht="14.25">
      <c r="A34" s="107" t="s">
        <v>210</v>
      </c>
      <c r="B34" s="110" t="s">
        <v>237</v>
      </c>
      <c r="C34" s="110"/>
      <c r="D34" s="110"/>
      <c r="E34" s="110"/>
      <c r="F34" s="110">
        <v>4</v>
      </c>
    </row>
    <row r="35" spans="1:6" ht="14.25">
      <c r="A35" s="107" t="s">
        <v>212</v>
      </c>
      <c r="B35" s="110" t="s">
        <v>238</v>
      </c>
      <c r="C35" s="110"/>
      <c r="D35" s="110"/>
      <c r="E35" s="110"/>
      <c r="F35" s="110">
        <v>4</v>
      </c>
    </row>
    <row r="36" spans="1:6" ht="14.25">
      <c r="A36" s="110" t="s">
        <v>234</v>
      </c>
      <c r="B36" s="107" t="s">
        <v>239</v>
      </c>
      <c r="C36" s="107"/>
      <c r="D36" s="107"/>
      <c r="E36" s="107"/>
      <c r="F36" s="110">
        <v>4</v>
      </c>
    </row>
    <row r="37" spans="1:6" ht="14.25">
      <c r="A37" s="110" t="s">
        <v>231</v>
      </c>
      <c r="B37" s="107" t="s">
        <v>240</v>
      </c>
      <c r="C37" s="107"/>
      <c r="D37" s="107"/>
      <c r="E37" s="107"/>
      <c r="F37" s="110">
        <v>4</v>
      </c>
    </row>
    <row r="38" spans="1:6" ht="14.25">
      <c r="A38" s="110" t="s">
        <v>225</v>
      </c>
      <c r="B38" s="110" t="s">
        <v>241</v>
      </c>
      <c r="C38" s="110"/>
      <c r="D38" s="110"/>
      <c r="E38" s="110"/>
      <c r="F38" s="110">
        <v>4</v>
      </c>
    </row>
    <row r="39" spans="1:6" ht="14.25">
      <c r="A39" s="110" t="s">
        <v>223</v>
      </c>
      <c r="B39" s="110" t="s">
        <v>242</v>
      </c>
      <c r="C39" s="110"/>
      <c r="D39" s="110"/>
      <c r="E39" s="110"/>
      <c r="F39" s="110">
        <v>4</v>
      </c>
    </row>
    <row r="40" spans="1:6" ht="14.25">
      <c r="A40" s="107" t="s">
        <v>201</v>
      </c>
      <c r="B40" s="110" t="s">
        <v>243</v>
      </c>
      <c r="C40" s="110"/>
      <c r="D40" s="110"/>
      <c r="E40" s="110"/>
      <c r="F40" s="110">
        <v>4</v>
      </c>
    </row>
    <row r="41" spans="1:6" ht="14.25">
      <c r="A41" s="107" t="s">
        <v>173</v>
      </c>
      <c r="B41" s="107" t="s">
        <v>244</v>
      </c>
      <c r="C41" s="107"/>
      <c r="D41" s="107"/>
      <c r="E41" s="107"/>
      <c r="F41" s="110">
        <v>20</v>
      </c>
    </row>
    <row r="42" spans="1:6" ht="14.25">
      <c r="A42" s="110" t="s">
        <v>183</v>
      </c>
      <c r="B42" s="110" t="s">
        <v>245</v>
      </c>
      <c r="C42" s="110"/>
      <c r="D42" s="110"/>
      <c r="E42" s="110"/>
      <c r="F42" s="110">
        <v>4</v>
      </c>
    </row>
    <row r="43" spans="1:6" ht="14.25">
      <c r="A43" s="107" t="s">
        <v>195</v>
      </c>
      <c r="B43" s="107" t="s">
        <v>246</v>
      </c>
      <c r="C43" s="107"/>
      <c r="D43" s="107"/>
      <c r="E43" s="107"/>
      <c r="F43" s="110">
        <v>12</v>
      </c>
    </row>
    <row r="44" spans="1:6" ht="14.25">
      <c r="A44" s="110" t="s">
        <v>188</v>
      </c>
      <c r="B44" s="121" t="s">
        <v>247</v>
      </c>
      <c r="C44" s="121"/>
      <c r="D44" s="121"/>
      <c r="E44" s="121"/>
      <c r="F44" s="110">
        <v>4</v>
      </c>
    </row>
    <row r="45" spans="1:6" ht="14.25">
      <c r="A45" s="105" t="s">
        <v>214</v>
      </c>
      <c r="B45" s="105" t="s">
        <v>248</v>
      </c>
      <c r="C45" s="105"/>
      <c r="D45" s="105"/>
      <c r="E45" s="105"/>
      <c r="F45" s="109">
        <v>0.4</v>
      </c>
    </row>
    <row r="46" spans="1:6" ht="14.25">
      <c r="A46" s="111" t="s">
        <v>37</v>
      </c>
      <c r="B46" s="122" t="s">
        <v>249</v>
      </c>
      <c r="C46" s="123"/>
      <c r="D46" s="123"/>
      <c r="E46" s="124"/>
      <c r="F46" s="109">
        <v>0.4</v>
      </c>
    </row>
  </sheetData>
  <sheetProtection/>
  <mergeCells count="27">
    <mergeCell ref="A1:F1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A3:A7"/>
    <mergeCell ref="A8:A13"/>
    <mergeCell ref="A14:A16"/>
    <mergeCell ref="A17:A26"/>
    <mergeCell ref="A27:A29"/>
    <mergeCell ref="B14:B16"/>
    <mergeCell ref="B19:B21"/>
    <mergeCell ref="B22:B24"/>
    <mergeCell ref="C14:C16"/>
    <mergeCell ref="C20:C21"/>
    <mergeCell ref="C22:C23"/>
    <mergeCell ref="F20:F21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8.125" style="83" customWidth="1"/>
    <col min="2" max="2" width="22.25390625" style="83" customWidth="1"/>
    <col min="3" max="3" width="15.00390625" style="84" customWidth="1"/>
    <col min="4" max="4" width="14.75390625" style="84" customWidth="1"/>
    <col min="5" max="5" width="10.75390625" style="85" customWidth="1"/>
    <col min="6" max="6" width="9.25390625" style="86" customWidth="1"/>
    <col min="7" max="7" width="15.375" style="41" customWidth="1"/>
  </cols>
  <sheetData>
    <row r="1" spans="1:7" ht="18.75">
      <c r="A1" s="87" t="s">
        <v>1</v>
      </c>
      <c r="B1" s="3" t="s">
        <v>94</v>
      </c>
      <c r="C1" s="3" t="s">
        <v>250</v>
      </c>
      <c r="D1" s="3" t="s">
        <v>251</v>
      </c>
      <c r="E1" s="4" t="s">
        <v>252</v>
      </c>
      <c r="F1" s="88" t="s">
        <v>253</v>
      </c>
      <c r="G1" s="87" t="s">
        <v>254</v>
      </c>
    </row>
    <row r="2" spans="1:7" ht="18.75">
      <c r="A2" s="89">
        <v>1</v>
      </c>
      <c r="B2" s="90" t="s">
        <v>16</v>
      </c>
      <c r="C2" s="90">
        <f>100+(G2*50)</f>
        <v>128.57142857142856</v>
      </c>
      <c r="D2" s="90">
        <v>100</v>
      </c>
      <c r="E2" s="91">
        <v>14</v>
      </c>
      <c r="F2" s="92">
        <v>8</v>
      </c>
      <c r="G2" s="93">
        <f aca="true" t="shared" si="0" ref="G2:G65">F2/E2</f>
        <v>0.5714285714285714</v>
      </c>
    </row>
    <row r="3" spans="1:7" ht="18.75">
      <c r="A3" s="89">
        <v>2</v>
      </c>
      <c r="B3" s="90" t="s">
        <v>17</v>
      </c>
      <c r="C3" s="90">
        <v>85</v>
      </c>
      <c r="D3" s="90">
        <v>100</v>
      </c>
      <c r="E3" s="91">
        <v>13</v>
      </c>
      <c r="F3" s="92">
        <v>3</v>
      </c>
      <c r="G3" s="93">
        <f t="shared" si="0"/>
        <v>0.23076923076923078</v>
      </c>
    </row>
    <row r="4" spans="1:7" ht="18.75">
      <c r="A4" s="89">
        <v>3</v>
      </c>
      <c r="B4" s="90" t="s">
        <v>18</v>
      </c>
      <c r="C4" s="90">
        <f>100+(G4*50)</f>
        <v>126.66666666666667</v>
      </c>
      <c r="D4" s="90">
        <v>100</v>
      </c>
      <c r="E4" s="91">
        <v>15</v>
      </c>
      <c r="F4" s="92">
        <v>8</v>
      </c>
      <c r="G4" s="93">
        <f t="shared" si="0"/>
        <v>0.5333333333333333</v>
      </c>
    </row>
    <row r="5" spans="1:7" ht="18.75">
      <c r="A5" s="89">
        <v>4</v>
      </c>
      <c r="B5" s="90" t="s">
        <v>19</v>
      </c>
      <c r="C5" s="90">
        <f>100+(G5*50)</f>
        <v>132.14285714285714</v>
      </c>
      <c r="D5" s="90">
        <v>100</v>
      </c>
      <c r="E5" s="91">
        <v>14</v>
      </c>
      <c r="F5" s="92">
        <v>9</v>
      </c>
      <c r="G5" s="93">
        <f t="shared" si="0"/>
        <v>0.6428571428571429</v>
      </c>
    </row>
    <row r="6" spans="1:7" ht="18.75">
      <c r="A6" s="89">
        <v>5</v>
      </c>
      <c r="B6" s="90" t="s">
        <v>20</v>
      </c>
      <c r="C6" s="90">
        <v>150</v>
      </c>
      <c r="D6" s="90">
        <v>100</v>
      </c>
      <c r="E6" s="91">
        <v>8</v>
      </c>
      <c r="F6" s="92">
        <v>8</v>
      </c>
      <c r="G6" s="93">
        <f t="shared" si="0"/>
        <v>1</v>
      </c>
    </row>
    <row r="7" spans="1:7" ht="18.75">
      <c r="A7" s="89">
        <v>6</v>
      </c>
      <c r="B7" s="90" t="s">
        <v>21</v>
      </c>
      <c r="C7" s="90">
        <f>100+(50*G7)</f>
        <v>133.33333333333331</v>
      </c>
      <c r="D7" s="90">
        <v>100</v>
      </c>
      <c r="E7" s="91">
        <v>9</v>
      </c>
      <c r="F7" s="92">
        <v>6</v>
      </c>
      <c r="G7" s="93">
        <f t="shared" si="0"/>
        <v>0.6666666666666666</v>
      </c>
    </row>
    <row r="8" spans="1:7" ht="18.75">
      <c r="A8" s="89">
        <v>7</v>
      </c>
      <c r="B8" s="90" t="s">
        <v>22</v>
      </c>
      <c r="C8" s="90">
        <f>100+(50*G8)</f>
        <v>141.66666666666669</v>
      </c>
      <c r="D8" s="90">
        <v>100</v>
      </c>
      <c r="E8" s="91">
        <v>6</v>
      </c>
      <c r="F8" s="92">
        <v>5</v>
      </c>
      <c r="G8" s="93">
        <f t="shared" si="0"/>
        <v>0.8333333333333334</v>
      </c>
    </row>
    <row r="9" spans="1:7" ht="18.75">
      <c r="A9" s="89">
        <v>8</v>
      </c>
      <c r="B9" s="90" t="s">
        <v>23</v>
      </c>
      <c r="C9" s="90">
        <f>100+(G9*50)</f>
        <v>127.27272727272727</v>
      </c>
      <c r="D9" s="90">
        <v>100</v>
      </c>
      <c r="E9" s="91">
        <v>11</v>
      </c>
      <c r="F9" s="92">
        <v>6</v>
      </c>
      <c r="G9" s="93">
        <f t="shared" si="0"/>
        <v>0.5454545454545454</v>
      </c>
    </row>
    <row r="10" spans="1:7" ht="18.75">
      <c r="A10" s="89">
        <v>9</v>
      </c>
      <c r="B10" s="90" t="s">
        <v>25</v>
      </c>
      <c r="C10" s="90">
        <v>100</v>
      </c>
      <c r="D10" s="90">
        <v>100</v>
      </c>
      <c r="E10" s="91">
        <v>11</v>
      </c>
      <c r="F10" s="92">
        <v>3</v>
      </c>
      <c r="G10" s="93">
        <f t="shared" si="0"/>
        <v>0.2727272727272727</v>
      </c>
    </row>
    <row r="11" spans="1:7" ht="18.75">
      <c r="A11" s="89">
        <v>10</v>
      </c>
      <c r="B11" s="90" t="s">
        <v>26</v>
      </c>
      <c r="C11" s="90">
        <f>100+(50*G11)</f>
        <v>110</v>
      </c>
      <c r="D11" s="90">
        <v>100</v>
      </c>
      <c r="E11" s="91">
        <v>10</v>
      </c>
      <c r="F11" s="92">
        <v>2</v>
      </c>
      <c r="G11" s="93">
        <f t="shared" si="0"/>
        <v>0.2</v>
      </c>
    </row>
    <row r="12" spans="1:7" ht="18.75">
      <c r="A12" s="89">
        <v>11</v>
      </c>
      <c r="B12" s="90" t="s">
        <v>27</v>
      </c>
      <c r="C12" s="90">
        <v>100</v>
      </c>
      <c r="D12" s="90">
        <v>100</v>
      </c>
      <c r="E12" s="91">
        <v>13</v>
      </c>
      <c r="F12" s="92">
        <v>3</v>
      </c>
      <c r="G12" s="93">
        <f t="shared" si="0"/>
        <v>0.23076923076923078</v>
      </c>
    </row>
    <row r="13" spans="1:7" ht="18.75">
      <c r="A13" s="89">
        <v>12</v>
      </c>
      <c r="B13" s="90" t="s">
        <v>28</v>
      </c>
      <c r="C13" s="90">
        <f>100+(50*G13)</f>
        <v>115</v>
      </c>
      <c r="D13" s="90">
        <v>100</v>
      </c>
      <c r="E13" s="91">
        <v>10</v>
      </c>
      <c r="F13" s="92">
        <v>3</v>
      </c>
      <c r="G13" s="93">
        <f t="shared" si="0"/>
        <v>0.3</v>
      </c>
    </row>
    <row r="14" spans="1:7" ht="18.75">
      <c r="A14" s="89">
        <v>13</v>
      </c>
      <c r="B14" s="90" t="s">
        <v>29</v>
      </c>
      <c r="C14" s="90">
        <f>100+(50*G14)</f>
        <v>137.5</v>
      </c>
      <c r="D14" s="90">
        <v>100</v>
      </c>
      <c r="E14" s="91">
        <v>8</v>
      </c>
      <c r="F14" s="92">
        <v>6</v>
      </c>
      <c r="G14" s="93">
        <f t="shared" si="0"/>
        <v>0.75</v>
      </c>
    </row>
    <row r="15" spans="1:7" ht="18.75">
      <c r="A15" s="89">
        <v>14</v>
      </c>
      <c r="B15" s="90" t="s">
        <v>30</v>
      </c>
      <c r="C15" s="90">
        <f>100+(50*G15)</f>
        <v>143.75</v>
      </c>
      <c r="D15" s="90">
        <v>100</v>
      </c>
      <c r="E15" s="91">
        <v>8</v>
      </c>
      <c r="F15" s="92">
        <v>7</v>
      </c>
      <c r="G15" s="93">
        <f t="shared" si="0"/>
        <v>0.875</v>
      </c>
    </row>
    <row r="16" spans="1:7" ht="18.75">
      <c r="A16" s="89">
        <v>15</v>
      </c>
      <c r="B16" s="90" t="s">
        <v>31</v>
      </c>
      <c r="C16" s="90">
        <f>100+(50*G16)</f>
        <v>150</v>
      </c>
      <c r="D16" s="90">
        <v>100</v>
      </c>
      <c r="E16" s="91">
        <v>9</v>
      </c>
      <c r="F16" s="92">
        <v>9</v>
      </c>
      <c r="G16" s="93">
        <f t="shared" si="0"/>
        <v>1</v>
      </c>
    </row>
    <row r="17" spans="1:7" ht="18.75">
      <c r="A17" s="89">
        <v>16</v>
      </c>
      <c r="B17" s="90" t="s">
        <v>32</v>
      </c>
      <c r="C17" s="90">
        <f>100+(G17*50)</f>
        <v>127.77777777777777</v>
      </c>
      <c r="D17" s="90">
        <v>100</v>
      </c>
      <c r="E17" s="91">
        <v>9</v>
      </c>
      <c r="F17" s="92">
        <v>5</v>
      </c>
      <c r="G17" s="93">
        <f t="shared" si="0"/>
        <v>0.5555555555555556</v>
      </c>
    </row>
    <row r="18" spans="1:7" ht="18.75">
      <c r="A18" s="89">
        <v>17</v>
      </c>
      <c r="B18" s="90" t="s">
        <v>33</v>
      </c>
      <c r="C18" s="90">
        <f>100+(50*G18)</f>
        <v>125</v>
      </c>
      <c r="D18" s="90">
        <v>100</v>
      </c>
      <c r="E18" s="91">
        <v>6</v>
      </c>
      <c r="F18" s="92">
        <v>3</v>
      </c>
      <c r="G18" s="93">
        <f t="shared" si="0"/>
        <v>0.5</v>
      </c>
    </row>
    <row r="19" spans="1:7" ht="18.75">
      <c r="A19" s="89">
        <v>18</v>
      </c>
      <c r="B19" s="90" t="s">
        <v>34</v>
      </c>
      <c r="C19" s="90">
        <f>100+(50*G19)</f>
        <v>130.76923076923077</v>
      </c>
      <c r="D19" s="90">
        <v>100</v>
      </c>
      <c r="E19" s="91">
        <v>13</v>
      </c>
      <c r="F19" s="92">
        <v>8</v>
      </c>
      <c r="G19" s="93">
        <f t="shared" si="0"/>
        <v>0.6153846153846154</v>
      </c>
    </row>
    <row r="20" spans="1:7" ht="18.75">
      <c r="A20" s="89">
        <v>19</v>
      </c>
      <c r="B20" s="90" t="s">
        <v>35</v>
      </c>
      <c r="C20" s="90">
        <f aca="true" t="shared" si="1" ref="C20:C26">100+(50*G20)</f>
        <v>130.76923076923077</v>
      </c>
      <c r="D20" s="90">
        <v>100</v>
      </c>
      <c r="E20" s="91">
        <v>13</v>
      </c>
      <c r="F20" s="92">
        <v>8</v>
      </c>
      <c r="G20" s="93">
        <f t="shared" si="0"/>
        <v>0.6153846153846154</v>
      </c>
    </row>
    <row r="21" spans="1:7" ht="18.75">
      <c r="A21" s="89">
        <v>20</v>
      </c>
      <c r="B21" s="90" t="s">
        <v>36</v>
      </c>
      <c r="C21" s="90">
        <f t="shared" si="1"/>
        <v>140.9090909090909</v>
      </c>
      <c r="D21" s="90">
        <v>100</v>
      </c>
      <c r="E21" s="91">
        <v>11</v>
      </c>
      <c r="F21" s="92">
        <v>9</v>
      </c>
      <c r="G21" s="93">
        <f t="shared" si="0"/>
        <v>0.8181818181818182</v>
      </c>
    </row>
    <row r="22" spans="1:7" ht="18.75">
      <c r="A22" s="89">
        <v>21</v>
      </c>
      <c r="B22" s="90" t="s">
        <v>37</v>
      </c>
      <c r="C22" s="90">
        <v>100</v>
      </c>
      <c r="D22" s="90">
        <v>100</v>
      </c>
      <c r="E22" s="91">
        <v>14</v>
      </c>
      <c r="F22" s="92">
        <v>3</v>
      </c>
      <c r="G22" s="93">
        <f t="shared" si="0"/>
        <v>0.21428571428571427</v>
      </c>
    </row>
    <row r="23" spans="1:7" ht="18.75">
      <c r="A23" s="89">
        <v>22</v>
      </c>
      <c r="B23" s="90" t="s">
        <v>38</v>
      </c>
      <c r="C23" s="90">
        <v>100</v>
      </c>
      <c r="D23" s="90">
        <v>100</v>
      </c>
      <c r="E23" s="91">
        <v>8</v>
      </c>
      <c r="F23" s="92">
        <v>2</v>
      </c>
      <c r="G23" s="93">
        <f t="shared" si="0"/>
        <v>0.25</v>
      </c>
    </row>
    <row r="24" spans="1:7" ht="18.75">
      <c r="A24" s="89">
        <v>23</v>
      </c>
      <c r="B24" s="90" t="s">
        <v>39</v>
      </c>
      <c r="C24" s="90">
        <f t="shared" si="1"/>
        <v>135.71428571428572</v>
      </c>
      <c r="D24" s="90">
        <v>100</v>
      </c>
      <c r="E24" s="91">
        <v>14</v>
      </c>
      <c r="F24" s="92">
        <v>10</v>
      </c>
      <c r="G24" s="93">
        <f t="shared" si="0"/>
        <v>0.7142857142857143</v>
      </c>
    </row>
    <row r="25" spans="1:7" ht="18.75">
      <c r="A25" s="89">
        <v>24</v>
      </c>
      <c r="B25" s="90" t="s">
        <v>40</v>
      </c>
      <c r="C25" s="90">
        <f t="shared" si="1"/>
        <v>142.30769230769232</v>
      </c>
      <c r="D25" s="90">
        <v>100</v>
      </c>
      <c r="E25" s="91">
        <v>13</v>
      </c>
      <c r="F25" s="92">
        <v>11</v>
      </c>
      <c r="G25" s="93">
        <f t="shared" si="0"/>
        <v>0.8461538461538461</v>
      </c>
    </row>
    <row r="26" spans="1:7" ht="18.75">
      <c r="A26" s="89">
        <v>25</v>
      </c>
      <c r="B26" s="90" t="s">
        <v>41</v>
      </c>
      <c r="C26" s="90">
        <f t="shared" si="1"/>
        <v>138.46153846153845</v>
      </c>
      <c r="D26" s="90">
        <v>100</v>
      </c>
      <c r="E26" s="91">
        <v>13</v>
      </c>
      <c r="F26" s="92">
        <v>10</v>
      </c>
      <c r="G26" s="93">
        <f t="shared" si="0"/>
        <v>0.7692307692307693</v>
      </c>
    </row>
    <row r="27" spans="1:7" ht="18.75">
      <c r="A27" s="94">
        <v>26</v>
      </c>
      <c r="B27" s="94" t="s">
        <v>43</v>
      </c>
      <c r="C27" s="95">
        <f>100+(50*G27)+3</f>
        <v>153</v>
      </c>
      <c r="D27" s="95">
        <v>100</v>
      </c>
      <c r="E27" s="96">
        <v>12</v>
      </c>
      <c r="F27" s="97">
        <v>12</v>
      </c>
      <c r="G27" s="93">
        <f t="shared" si="0"/>
        <v>1</v>
      </c>
    </row>
    <row r="28" spans="1:7" ht="18.75">
      <c r="A28" s="94">
        <v>27</v>
      </c>
      <c r="B28" s="94" t="s">
        <v>45</v>
      </c>
      <c r="C28" s="95">
        <v>100</v>
      </c>
      <c r="D28" s="95">
        <v>100</v>
      </c>
      <c r="E28" s="96">
        <v>11</v>
      </c>
      <c r="F28" s="97">
        <v>4</v>
      </c>
      <c r="G28" s="93">
        <f t="shared" si="0"/>
        <v>0.36363636363636365</v>
      </c>
    </row>
    <row r="29" spans="1:7" ht="18.75">
      <c r="A29" s="94">
        <v>28</v>
      </c>
      <c r="B29" s="94" t="s">
        <v>46</v>
      </c>
      <c r="C29" s="95">
        <v>100</v>
      </c>
      <c r="D29" s="95">
        <v>100</v>
      </c>
      <c r="E29" s="96">
        <v>11</v>
      </c>
      <c r="F29" s="97">
        <v>4</v>
      </c>
      <c r="G29" s="93">
        <f t="shared" si="0"/>
        <v>0.36363636363636365</v>
      </c>
    </row>
    <row r="30" spans="1:7" ht="18.75">
      <c r="A30" s="94">
        <v>29</v>
      </c>
      <c r="B30" s="94" t="s">
        <v>47</v>
      </c>
      <c r="C30" s="95">
        <f>100+(G30*50)</f>
        <v>123.07692307692308</v>
      </c>
      <c r="D30" s="95">
        <v>100</v>
      </c>
      <c r="E30" s="96">
        <v>13</v>
      </c>
      <c r="F30" s="97">
        <v>6</v>
      </c>
      <c r="G30" s="93">
        <f t="shared" si="0"/>
        <v>0.46153846153846156</v>
      </c>
    </row>
    <row r="31" spans="1:7" ht="18.75">
      <c r="A31" s="94">
        <v>30</v>
      </c>
      <c r="B31" s="94" t="s">
        <v>48</v>
      </c>
      <c r="C31" s="95">
        <f>100+(G31*50)-15</f>
        <v>113.57142857142856</v>
      </c>
      <c r="D31" s="95">
        <v>100</v>
      </c>
      <c r="E31" s="96">
        <v>14</v>
      </c>
      <c r="F31" s="97">
        <v>8</v>
      </c>
      <c r="G31" s="93">
        <f t="shared" si="0"/>
        <v>0.5714285714285714</v>
      </c>
    </row>
    <row r="32" spans="1:7" ht="18.75">
      <c r="A32" s="94">
        <v>31</v>
      </c>
      <c r="B32" s="94" t="s">
        <v>49</v>
      </c>
      <c r="C32" s="95">
        <v>100</v>
      </c>
      <c r="D32" s="95">
        <v>100</v>
      </c>
      <c r="E32" s="96">
        <v>10</v>
      </c>
      <c r="F32" s="97">
        <v>1</v>
      </c>
      <c r="G32" s="93">
        <f t="shared" si="0"/>
        <v>0.1</v>
      </c>
    </row>
    <row r="33" spans="1:7" ht="18.75">
      <c r="A33" s="94">
        <v>32</v>
      </c>
      <c r="B33" s="94" t="s">
        <v>50</v>
      </c>
      <c r="C33" s="95">
        <v>100</v>
      </c>
      <c r="D33" s="95">
        <v>100</v>
      </c>
      <c r="E33" s="96">
        <v>7</v>
      </c>
      <c r="F33" s="97">
        <v>2</v>
      </c>
      <c r="G33" s="93">
        <f t="shared" si="0"/>
        <v>0.2857142857142857</v>
      </c>
    </row>
    <row r="34" spans="1:7" ht="18.75">
      <c r="A34" s="94">
        <v>33</v>
      </c>
      <c r="B34" s="94" t="s">
        <v>51</v>
      </c>
      <c r="C34" s="95">
        <v>100</v>
      </c>
      <c r="D34" s="95">
        <v>100</v>
      </c>
      <c r="E34" s="96">
        <v>6</v>
      </c>
      <c r="F34" s="97">
        <v>0</v>
      </c>
      <c r="G34" s="93">
        <f t="shared" si="0"/>
        <v>0</v>
      </c>
    </row>
    <row r="35" spans="1:7" ht="18.75">
      <c r="A35" s="94">
        <v>34</v>
      </c>
      <c r="B35" s="94" t="s">
        <v>52</v>
      </c>
      <c r="C35" s="95">
        <v>100</v>
      </c>
      <c r="D35" s="95">
        <v>100</v>
      </c>
      <c r="E35" s="96">
        <v>14</v>
      </c>
      <c r="F35" s="97">
        <v>2</v>
      </c>
      <c r="G35" s="93">
        <f t="shared" si="0"/>
        <v>0.14285714285714285</v>
      </c>
    </row>
    <row r="36" spans="1:7" ht="18.75">
      <c r="A36" s="94">
        <v>35</v>
      </c>
      <c r="B36" s="94" t="s">
        <v>53</v>
      </c>
      <c r="C36" s="95">
        <v>85</v>
      </c>
      <c r="D36" s="95">
        <v>100</v>
      </c>
      <c r="E36" s="96">
        <v>13</v>
      </c>
      <c r="F36" s="97">
        <v>3</v>
      </c>
      <c r="G36" s="93">
        <f t="shared" si="0"/>
        <v>0.23076923076923078</v>
      </c>
    </row>
    <row r="37" spans="1:7" ht="18.75">
      <c r="A37" s="94">
        <v>36</v>
      </c>
      <c r="B37" s="94" t="s">
        <v>54</v>
      </c>
      <c r="C37" s="95">
        <v>85</v>
      </c>
      <c r="D37" s="95">
        <v>100</v>
      </c>
      <c r="E37" s="96">
        <v>13</v>
      </c>
      <c r="F37" s="97">
        <v>5</v>
      </c>
      <c r="G37" s="93">
        <f t="shared" si="0"/>
        <v>0.38461538461538464</v>
      </c>
    </row>
    <row r="38" spans="1:7" ht="18.75">
      <c r="A38" s="94">
        <v>37</v>
      </c>
      <c r="B38" s="94" t="s">
        <v>55</v>
      </c>
      <c r="C38" s="95">
        <v>100</v>
      </c>
      <c r="D38" s="95">
        <v>100</v>
      </c>
      <c r="E38" s="96">
        <v>7</v>
      </c>
      <c r="F38" s="97">
        <v>0</v>
      </c>
      <c r="G38" s="93">
        <f t="shared" si="0"/>
        <v>0</v>
      </c>
    </row>
    <row r="39" spans="1:7" ht="18.75">
      <c r="A39" s="94">
        <v>38</v>
      </c>
      <c r="B39" s="94" t="s">
        <v>56</v>
      </c>
      <c r="C39" s="95">
        <v>100</v>
      </c>
      <c r="D39" s="95">
        <v>100</v>
      </c>
      <c r="E39" s="96">
        <v>13</v>
      </c>
      <c r="F39" s="97">
        <v>4</v>
      </c>
      <c r="G39" s="93">
        <f t="shared" si="0"/>
        <v>0.3076923076923077</v>
      </c>
    </row>
    <row r="40" spans="1:7" ht="18.75">
      <c r="A40" s="94">
        <v>39</v>
      </c>
      <c r="B40" s="94" t="s">
        <v>57</v>
      </c>
      <c r="C40" s="95">
        <v>120</v>
      </c>
      <c r="D40" s="95">
        <v>100</v>
      </c>
      <c r="E40" s="96">
        <v>11</v>
      </c>
      <c r="F40" s="97">
        <v>6</v>
      </c>
      <c r="G40" s="93">
        <f t="shared" si="0"/>
        <v>0.5454545454545454</v>
      </c>
    </row>
    <row r="41" spans="1:7" ht="18.75">
      <c r="A41" s="94">
        <v>40</v>
      </c>
      <c r="B41" s="94" t="s">
        <v>58</v>
      </c>
      <c r="C41" s="95">
        <f>100+(G41*50)-15</f>
        <v>103.75</v>
      </c>
      <c r="D41" s="95">
        <v>100</v>
      </c>
      <c r="E41" s="96">
        <v>8</v>
      </c>
      <c r="F41" s="97">
        <v>3</v>
      </c>
      <c r="G41" s="93">
        <f t="shared" si="0"/>
        <v>0.375</v>
      </c>
    </row>
    <row r="42" spans="1:7" ht="18.75">
      <c r="A42" s="94">
        <v>41</v>
      </c>
      <c r="B42" s="94" t="s">
        <v>59</v>
      </c>
      <c r="C42" s="95">
        <f>100+(G42*50)</f>
        <v>122.72727272727272</v>
      </c>
      <c r="D42" s="95">
        <v>100</v>
      </c>
      <c r="E42" s="96">
        <v>11</v>
      </c>
      <c r="F42" s="97">
        <v>5</v>
      </c>
      <c r="G42" s="93">
        <f t="shared" si="0"/>
        <v>0.45454545454545453</v>
      </c>
    </row>
    <row r="43" spans="1:7" ht="18.75">
      <c r="A43" s="94">
        <v>42</v>
      </c>
      <c r="B43" s="94" t="s">
        <v>60</v>
      </c>
      <c r="C43" s="95">
        <f>100+(G43*50)</f>
        <v>142.85714285714286</v>
      </c>
      <c r="D43" s="95">
        <v>100</v>
      </c>
      <c r="E43" s="96">
        <v>7</v>
      </c>
      <c r="F43" s="97">
        <v>6</v>
      </c>
      <c r="G43" s="93">
        <f t="shared" si="0"/>
        <v>0.8571428571428571</v>
      </c>
    </row>
    <row r="44" spans="1:7" ht="18.75">
      <c r="A44" s="94">
        <v>43</v>
      </c>
      <c r="B44" s="94" t="s">
        <v>61</v>
      </c>
      <c r="C44" s="95">
        <v>100</v>
      </c>
      <c r="D44" s="95">
        <v>100</v>
      </c>
      <c r="E44" s="96">
        <v>13</v>
      </c>
      <c r="F44" s="97">
        <v>3</v>
      </c>
      <c r="G44" s="93">
        <f t="shared" si="0"/>
        <v>0.23076923076923078</v>
      </c>
    </row>
    <row r="45" spans="1:7" ht="18.75">
      <c r="A45" s="94">
        <v>44</v>
      </c>
      <c r="B45" s="94" t="s">
        <v>62</v>
      </c>
      <c r="C45" s="95">
        <f>100+(G45*50)-15</f>
        <v>112.77777777777777</v>
      </c>
      <c r="D45" s="95">
        <v>100</v>
      </c>
      <c r="E45" s="96">
        <v>9</v>
      </c>
      <c r="F45" s="97">
        <v>5</v>
      </c>
      <c r="G45" s="93">
        <f t="shared" si="0"/>
        <v>0.5555555555555556</v>
      </c>
    </row>
    <row r="46" spans="1:7" ht="18.75">
      <c r="A46" s="94">
        <v>45</v>
      </c>
      <c r="B46" s="94" t="s">
        <v>63</v>
      </c>
      <c r="C46" s="95">
        <f>100+(G46*50)</f>
        <v>137.5</v>
      </c>
      <c r="D46" s="95">
        <v>100</v>
      </c>
      <c r="E46" s="96">
        <v>16</v>
      </c>
      <c r="F46" s="97">
        <v>12</v>
      </c>
      <c r="G46" s="93">
        <f t="shared" si="0"/>
        <v>0.75</v>
      </c>
    </row>
    <row r="47" spans="1:7" ht="18.75">
      <c r="A47" s="94">
        <v>46</v>
      </c>
      <c r="B47" s="94" t="s">
        <v>64</v>
      </c>
      <c r="C47" s="95">
        <v>85</v>
      </c>
      <c r="D47" s="95">
        <v>100</v>
      </c>
      <c r="E47" s="96">
        <v>6</v>
      </c>
      <c r="F47" s="97">
        <v>1</v>
      </c>
      <c r="G47" s="93">
        <f t="shared" si="0"/>
        <v>0.16666666666666666</v>
      </c>
    </row>
    <row r="48" spans="1:7" ht="18.75">
      <c r="A48" s="94">
        <v>47</v>
      </c>
      <c r="B48" s="94" t="s">
        <v>65</v>
      </c>
      <c r="C48" s="95">
        <v>100</v>
      </c>
      <c r="D48" s="95">
        <v>100</v>
      </c>
      <c r="E48" s="96">
        <v>14</v>
      </c>
      <c r="F48" s="97">
        <v>4</v>
      </c>
      <c r="G48" s="93">
        <f t="shared" si="0"/>
        <v>0.2857142857142857</v>
      </c>
    </row>
    <row r="49" spans="1:7" ht="18.75">
      <c r="A49" s="94">
        <v>48</v>
      </c>
      <c r="B49" s="94" t="s">
        <v>66</v>
      </c>
      <c r="C49" s="95">
        <f>100+(G49*50)</f>
        <v>120.83333333333334</v>
      </c>
      <c r="D49" s="95">
        <v>100</v>
      </c>
      <c r="E49" s="96">
        <v>12</v>
      </c>
      <c r="F49" s="97">
        <v>5</v>
      </c>
      <c r="G49" s="93">
        <f t="shared" si="0"/>
        <v>0.4166666666666667</v>
      </c>
    </row>
    <row r="50" spans="1:7" ht="18.75">
      <c r="A50" s="94">
        <v>49</v>
      </c>
      <c r="B50" s="94" t="s">
        <v>67</v>
      </c>
      <c r="C50" s="95">
        <f>100+(G50*50)</f>
        <v>108.33333333333333</v>
      </c>
      <c r="D50" s="95">
        <v>100</v>
      </c>
      <c r="E50" s="96">
        <v>12</v>
      </c>
      <c r="F50" s="97">
        <v>2</v>
      </c>
      <c r="G50" s="93">
        <f t="shared" si="0"/>
        <v>0.16666666666666666</v>
      </c>
    </row>
    <row r="51" spans="1:7" ht="18.75">
      <c r="A51" s="94">
        <v>50</v>
      </c>
      <c r="B51" s="94" t="s">
        <v>68</v>
      </c>
      <c r="C51" s="95">
        <f>100+(50*G51)</f>
        <v>121.42857142857143</v>
      </c>
      <c r="D51" s="95">
        <v>100</v>
      </c>
      <c r="E51" s="96">
        <v>14</v>
      </c>
      <c r="F51" s="97">
        <v>6</v>
      </c>
      <c r="G51" s="93">
        <f t="shared" si="0"/>
        <v>0.42857142857142855</v>
      </c>
    </row>
    <row r="52" spans="1:7" ht="18.75">
      <c r="A52" s="98">
        <v>51</v>
      </c>
      <c r="B52" s="98" t="s">
        <v>70</v>
      </c>
      <c r="C52" s="99">
        <v>15</v>
      </c>
      <c r="D52" s="99">
        <v>60</v>
      </c>
      <c r="E52" s="100">
        <v>13</v>
      </c>
      <c r="F52" s="101">
        <v>0</v>
      </c>
      <c r="G52" s="93">
        <f t="shared" si="0"/>
        <v>0</v>
      </c>
    </row>
    <row r="53" spans="1:7" ht="18.75">
      <c r="A53" s="98">
        <v>52</v>
      </c>
      <c r="B53" s="102" t="s">
        <v>71</v>
      </c>
      <c r="C53" s="99">
        <v>10</v>
      </c>
      <c r="D53" s="99">
        <v>90</v>
      </c>
      <c r="E53" s="100">
        <v>13</v>
      </c>
      <c r="F53" s="101">
        <v>0</v>
      </c>
      <c r="G53" s="93">
        <f t="shared" si="0"/>
        <v>0</v>
      </c>
    </row>
    <row r="54" spans="1:7" ht="18.75">
      <c r="A54" s="98">
        <v>53</v>
      </c>
      <c r="B54" s="98" t="s">
        <v>72</v>
      </c>
      <c r="C54" s="99">
        <v>85</v>
      </c>
      <c r="D54" s="99">
        <v>100</v>
      </c>
      <c r="E54" s="100">
        <v>12</v>
      </c>
      <c r="F54" s="101">
        <v>0</v>
      </c>
      <c r="G54" s="93">
        <f t="shared" si="0"/>
        <v>0</v>
      </c>
    </row>
    <row r="55" spans="1:7" ht="18.75">
      <c r="A55" s="98">
        <v>54</v>
      </c>
      <c r="B55" s="98" t="s">
        <v>73</v>
      </c>
      <c r="C55" s="99">
        <v>100</v>
      </c>
      <c r="D55" s="99">
        <v>100</v>
      </c>
      <c r="E55" s="100">
        <v>6</v>
      </c>
      <c r="F55" s="101">
        <v>1</v>
      </c>
      <c r="G55" s="93">
        <f t="shared" si="0"/>
        <v>0.16666666666666666</v>
      </c>
    </row>
    <row r="56" spans="1:7" ht="18.75">
      <c r="A56" s="98">
        <v>55</v>
      </c>
      <c r="B56" s="98" t="s">
        <v>74</v>
      </c>
      <c r="C56" s="99">
        <v>100</v>
      </c>
      <c r="D56" s="99">
        <v>100</v>
      </c>
      <c r="E56" s="100">
        <v>13</v>
      </c>
      <c r="F56" s="101">
        <v>2</v>
      </c>
      <c r="G56" s="93">
        <f t="shared" si="0"/>
        <v>0.15384615384615385</v>
      </c>
    </row>
    <row r="57" spans="1:7" ht="18.75">
      <c r="A57" s="98">
        <v>56</v>
      </c>
      <c r="B57" s="98" t="s">
        <v>75</v>
      </c>
      <c r="C57" s="99">
        <v>100</v>
      </c>
      <c r="D57" s="99">
        <v>100</v>
      </c>
      <c r="E57" s="100">
        <v>11</v>
      </c>
      <c r="F57" s="101">
        <v>0</v>
      </c>
      <c r="G57" s="93">
        <f t="shared" si="0"/>
        <v>0</v>
      </c>
    </row>
    <row r="58" spans="1:7" ht="18.75">
      <c r="A58" s="98">
        <v>57</v>
      </c>
      <c r="B58" s="98" t="s">
        <v>76</v>
      </c>
      <c r="C58" s="99">
        <v>100</v>
      </c>
      <c r="D58" s="99">
        <v>100</v>
      </c>
      <c r="E58" s="100">
        <v>12</v>
      </c>
      <c r="F58" s="101">
        <v>3</v>
      </c>
      <c r="G58" s="93">
        <f t="shared" si="0"/>
        <v>0.25</v>
      </c>
    </row>
    <row r="59" spans="1:7" ht="18.75">
      <c r="A59" s="98">
        <v>58</v>
      </c>
      <c r="B59" s="98" t="s">
        <v>77</v>
      </c>
      <c r="C59" s="99">
        <v>100</v>
      </c>
      <c r="D59" s="99">
        <v>100</v>
      </c>
      <c r="E59" s="100">
        <v>13</v>
      </c>
      <c r="F59" s="101">
        <v>1</v>
      </c>
      <c r="G59" s="93">
        <f t="shared" si="0"/>
        <v>0.07692307692307693</v>
      </c>
    </row>
    <row r="60" spans="1:7" ht="18.75">
      <c r="A60" s="98">
        <v>59</v>
      </c>
      <c r="B60" s="98" t="s">
        <v>78</v>
      </c>
      <c r="C60" s="99">
        <v>100</v>
      </c>
      <c r="D60" s="99">
        <v>100</v>
      </c>
      <c r="E60" s="100">
        <v>12</v>
      </c>
      <c r="F60" s="101">
        <v>1</v>
      </c>
      <c r="G60" s="93">
        <f t="shared" si="0"/>
        <v>0.08333333333333333</v>
      </c>
    </row>
    <row r="61" spans="1:7" ht="18.75">
      <c r="A61" s="98">
        <v>60</v>
      </c>
      <c r="B61" s="98" t="s">
        <v>79</v>
      </c>
      <c r="C61" s="99">
        <v>100</v>
      </c>
      <c r="D61" s="99">
        <v>100</v>
      </c>
      <c r="E61" s="100">
        <v>6</v>
      </c>
      <c r="F61" s="101">
        <v>0</v>
      </c>
      <c r="G61" s="93">
        <f t="shared" si="0"/>
        <v>0</v>
      </c>
    </row>
    <row r="62" spans="1:7" ht="18.75">
      <c r="A62" s="98">
        <v>61</v>
      </c>
      <c r="B62" s="98" t="s">
        <v>80</v>
      </c>
      <c r="C62" s="99">
        <v>85</v>
      </c>
      <c r="D62" s="99">
        <v>100</v>
      </c>
      <c r="E62" s="100">
        <v>12</v>
      </c>
      <c r="F62" s="101">
        <v>0</v>
      </c>
      <c r="G62" s="93">
        <f t="shared" si="0"/>
        <v>0</v>
      </c>
    </row>
    <row r="63" spans="1:7" ht="18.75">
      <c r="A63" s="98">
        <v>62</v>
      </c>
      <c r="B63" s="98" t="s">
        <v>81</v>
      </c>
      <c r="C63" s="99">
        <v>85</v>
      </c>
      <c r="D63" s="99">
        <v>60</v>
      </c>
      <c r="E63" s="100">
        <v>11</v>
      </c>
      <c r="F63" s="101">
        <v>3</v>
      </c>
      <c r="G63" s="93">
        <f t="shared" si="0"/>
        <v>0.2727272727272727</v>
      </c>
    </row>
    <row r="64" spans="1:7" ht="18.75">
      <c r="A64" s="98">
        <v>63</v>
      </c>
      <c r="B64" s="98" t="s">
        <v>82</v>
      </c>
      <c r="C64" s="99">
        <v>100</v>
      </c>
      <c r="D64" s="99">
        <v>100</v>
      </c>
      <c r="E64" s="100">
        <v>11</v>
      </c>
      <c r="F64" s="101">
        <v>1</v>
      </c>
      <c r="G64" s="93">
        <f t="shared" si="0"/>
        <v>0.09090909090909091</v>
      </c>
    </row>
    <row r="65" spans="1:7" ht="18.75">
      <c r="A65" s="98">
        <v>64</v>
      </c>
      <c r="B65" s="98" t="s">
        <v>83</v>
      </c>
      <c r="C65" s="99">
        <v>100</v>
      </c>
      <c r="D65" s="99">
        <v>100</v>
      </c>
      <c r="E65" s="100">
        <v>9</v>
      </c>
      <c r="F65" s="101">
        <v>1</v>
      </c>
      <c r="G65" s="93">
        <f t="shared" si="0"/>
        <v>0.1111111111111111</v>
      </c>
    </row>
    <row r="66" spans="1:7" ht="18.75">
      <c r="A66" s="98">
        <v>65</v>
      </c>
      <c r="B66" s="98" t="s">
        <v>84</v>
      </c>
      <c r="C66" s="99">
        <v>100</v>
      </c>
      <c r="D66" s="99">
        <v>100</v>
      </c>
      <c r="E66" s="100">
        <v>2</v>
      </c>
      <c r="F66" s="101">
        <v>0</v>
      </c>
      <c r="G66" s="93">
        <f aca="true" t="shared" si="2" ref="G66:G74">F66/E66</f>
        <v>0</v>
      </c>
    </row>
    <row r="67" spans="1:7" ht="18.75">
      <c r="A67" s="98">
        <v>66</v>
      </c>
      <c r="B67" s="98" t="s">
        <v>85</v>
      </c>
      <c r="C67" s="99">
        <v>100</v>
      </c>
      <c r="D67" s="99">
        <v>100</v>
      </c>
      <c r="E67" s="100">
        <v>6</v>
      </c>
      <c r="F67" s="101">
        <v>0</v>
      </c>
      <c r="G67" s="93">
        <f t="shared" si="2"/>
        <v>0</v>
      </c>
    </row>
    <row r="68" spans="1:7" ht="18.75">
      <c r="A68" s="98">
        <v>67</v>
      </c>
      <c r="B68" s="98" t="s">
        <v>86</v>
      </c>
      <c r="C68" s="99">
        <v>10</v>
      </c>
      <c r="D68" s="99">
        <v>100</v>
      </c>
      <c r="E68" s="100">
        <v>16</v>
      </c>
      <c r="F68" s="101">
        <v>3</v>
      </c>
      <c r="G68" s="93">
        <f t="shared" si="2"/>
        <v>0.1875</v>
      </c>
    </row>
    <row r="69" spans="1:7" ht="18.75">
      <c r="A69" s="98">
        <v>68</v>
      </c>
      <c r="B69" s="98" t="s">
        <v>87</v>
      </c>
      <c r="C69" s="99">
        <v>70</v>
      </c>
      <c r="D69" s="99">
        <v>100</v>
      </c>
      <c r="E69" s="100">
        <v>11</v>
      </c>
      <c r="F69" s="101">
        <v>4</v>
      </c>
      <c r="G69" s="93">
        <f t="shared" si="2"/>
        <v>0.36363636363636365</v>
      </c>
    </row>
    <row r="70" spans="1:7" ht="18.75">
      <c r="A70" s="98">
        <v>69</v>
      </c>
      <c r="B70" s="98" t="s">
        <v>88</v>
      </c>
      <c r="C70" s="99">
        <v>10</v>
      </c>
      <c r="D70" s="99">
        <v>100</v>
      </c>
      <c r="E70" s="100">
        <v>16</v>
      </c>
      <c r="F70" s="101">
        <v>0</v>
      </c>
      <c r="G70" s="93">
        <f t="shared" si="2"/>
        <v>0</v>
      </c>
    </row>
    <row r="71" spans="1:7" ht="18.75">
      <c r="A71" s="98">
        <v>70</v>
      </c>
      <c r="B71" s="98" t="s">
        <v>89</v>
      </c>
      <c r="C71" s="99">
        <v>85</v>
      </c>
      <c r="D71" s="99">
        <v>60</v>
      </c>
      <c r="E71" s="100">
        <v>12</v>
      </c>
      <c r="F71" s="101">
        <v>4</v>
      </c>
      <c r="G71" s="93">
        <f t="shared" si="2"/>
        <v>0.3333333333333333</v>
      </c>
    </row>
    <row r="72" spans="1:7" ht="18.75">
      <c r="A72" s="98">
        <v>71</v>
      </c>
      <c r="B72" s="98" t="s">
        <v>90</v>
      </c>
      <c r="C72" s="99">
        <f>100+(50*G72)</f>
        <v>121.875</v>
      </c>
      <c r="D72" s="99">
        <v>100</v>
      </c>
      <c r="E72" s="100">
        <v>16</v>
      </c>
      <c r="F72" s="101">
        <v>7</v>
      </c>
      <c r="G72" s="93">
        <f t="shared" si="2"/>
        <v>0.4375</v>
      </c>
    </row>
    <row r="73" spans="1:7" ht="18.75">
      <c r="A73" s="98">
        <v>72</v>
      </c>
      <c r="B73" s="98" t="s">
        <v>91</v>
      </c>
      <c r="C73" s="99">
        <v>85</v>
      </c>
      <c r="D73" s="99">
        <v>100</v>
      </c>
      <c r="E73" s="100">
        <v>12</v>
      </c>
      <c r="F73" s="101">
        <v>2</v>
      </c>
      <c r="G73" s="93">
        <f t="shared" si="2"/>
        <v>0.16666666666666666</v>
      </c>
    </row>
    <row r="74" spans="1:7" ht="18.75">
      <c r="A74" s="98">
        <v>73</v>
      </c>
      <c r="B74" s="98" t="s">
        <v>92</v>
      </c>
      <c r="C74" s="99">
        <v>100</v>
      </c>
      <c r="D74" s="99">
        <v>80</v>
      </c>
      <c r="E74" s="100">
        <v>13</v>
      </c>
      <c r="F74" s="101">
        <v>3</v>
      </c>
      <c r="G74" s="93">
        <f t="shared" si="2"/>
        <v>0.23076923076923078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9"/>
  <sheetViews>
    <sheetView workbookViewId="0" topLeftCell="A4">
      <selection activeCell="H58" sqref="H58:H65"/>
    </sheetView>
  </sheetViews>
  <sheetFormatPr defaultColWidth="9.00390625" defaultRowHeight="14.25"/>
  <cols>
    <col min="1" max="2" width="8.125" style="1" bestFit="1" customWidth="1"/>
    <col min="3" max="3" width="8.125" style="70" bestFit="1" customWidth="1"/>
    <col min="4" max="4" width="13.625" style="74" customWidth="1"/>
    <col min="5" max="7" width="8.125" style="1" bestFit="1" customWidth="1"/>
    <col min="8" max="8" width="11.00390625" style="71" customWidth="1"/>
    <col min="9" max="9" width="12.375" style="71" customWidth="1"/>
    <col min="10" max="10" width="8.125" style="72" bestFit="1" customWidth="1"/>
  </cols>
  <sheetData>
    <row r="1" spans="1:10" ht="14.25">
      <c r="A1" s="73" t="s">
        <v>94</v>
      </c>
      <c r="B1" s="73" t="s">
        <v>255</v>
      </c>
      <c r="C1" s="74" t="s">
        <v>256</v>
      </c>
      <c r="D1" s="74" t="s">
        <v>257</v>
      </c>
      <c r="E1" s="73" t="s">
        <v>258</v>
      </c>
      <c r="F1" s="73" t="s">
        <v>253</v>
      </c>
      <c r="G1" s="73" t="s">
        <v>259</v>
      </c>
      <c r="H1" s="72" t="s">
        <v>254</v>
      </c>
      <c r="I1" s="72" t="s">
        <v>260</v>
      </c>
      <c r="J1" s="72" t="s">
        <v>261</v>
      </c>
    </row>
    <row r="2" spans="1:10" ht="14.25">
      <c r="A2" s="78" t="s">
        <v>16</v>
      </c>
      <c r="B2" s="78" t="s">
        <v>262</v>
      </c>
      <c r="C2" s="74"/>
      <c r="E2" s="73">
        <v>14</v>
      </c>
      <c r="F2" s="73">
        <v>8</v>
      </c>
      <c r="G2" s="73">
        <v>0</v>
      </c>
      <c r="H2" s="72">
        <f>F2/E2</f>
        <v>0.5714285714285714</v>
      </c>
      <c r="I2" s="72">
        <v>0</v>
      </c>
      <c r="J2" s="72">
        <v>0</v>
      </c>
    </row>
    <row r="3" spans="1:9" ht="14.25">
      <c r="A3" s="78"/>
      <c r="B3" s="78" t="s">
        <v>263</v>
      </c>
      <c r="C3" s="74">
        <v>98</v>
      </c>
      <c r="E3" s="73"/>
      <c r="F3" s="73"/>
      <c r="G3" s="73"/>
      <c r="H3" s="72"/>
      <c r="I3" s="72"/>
    </row>
    <row r="4" spans="1:9" ht="14.25">
      <c r="A4" s="78"/>
      <c r="B4" s="78" t="s">
        <v>264</v>
      </c>
      <c r="C4" s="74">
        <v>98</v>
      </c>
      <c r="E4" s="73"/>
      <c r="F4" s="73"/>
      <c r="G4" s="73"/>
      <c r="H4" s="72"/>
      <c r="I4" s="72"/>
    </row>
    <row r="5" spans="1:9" ht="14.25">
      <c r="A5" s="78"/>
      <c r="B5" s="78" t="s">
        <v>265</v>
      </c>
      <c r="C5" s="74">
        <v>95</v>
      </c>
      <c r="E5" s="73"/>
      <c r="F5" s="73"/>
      <c r="G5" s="73"/>
      <c r="H5" s="72"/>
      <c r="I5" s="72"/>
    </row>
    <row r="6" spans="1:9" ht="14.25">
      <c r="A6" s="78"/>
      <c r="B6" s="78" t="s">
        <v>266</v>
      </c>
      <c r="C6" s="74"/>
      <c r="E6" s="73"/>
      <c r="F6" s="73"/>
      <c r="G6" s="73"/>
      <c r="H6" s="72"/>
      <c r="I6" s="72"/>
    </row>
    <row r="7" spans="1:9" ht="14.25">
      <c r="A7" s="78"/>
      <c r="B7" s="78" t="s">
        <v>267</v>
      </c>
      <c r="C7" s="74">
        <v>97</v>
      </c>
      <c r="E7" s="73"/>
      <c r="F7" s="73"/>
      <c r="G7" s="73"/>
      <c r="H7" s="72"/>
      <c r="I7" s="72"/>
    </row>
    <row r="8" spans="1:9" ht="14.25">
      <c r="A8" s="78"/>
      <c r="B8" s="78" t="s">
        <v>268</v>
      </c>
      <c r="C8" s="74">
        <v>95</v>
      </c>
      <c r="E8" s="73"/>
      <c r="F8" s="73"/>
      <c r="G8" s="73"/>
      <c r="H8" s="72"/>
      <c r="I8" s="72"/>
    </row>
    <row r="9" spans="1:9" ht="14.25">
      <c r="A9" s="78"/>
      <c r="B9" s="78" t="s">
        <v>269</v>
      </c>
      <c r="C9" s="74">
        <v>95</v>
      </c>
      <c r="E9" s="73"/>
      <c r="F9" s="73"/>
      <c r="G9" s="73"/>
      <c r="H9" s="72"/>
      <c r="I9" s="72"/>
    </row>
    <row r="10" spans="1:9" ht="14.25">
      <c r="A10" s="78"/>
      <c r="B10" s="78" t="s">
        <v>270</v>
      </c>
      <c r="C10" s="74"/>
      <c r="E10" s="73"/>
      <c r="F10" s="73"/>
      <c r="G10" s="73"/>
      <c r="H10" s="72"/>
      <c r="I10" s="72"/>
    </row>
    <row r="11" spans="1:9" ht="14.25">
      <c r="A11" s="78"/>
      <c r="B11" s="78" t="s">
        <v>271</v>
      </c>
      <c r="C11" s="74"/>
      <c r="E11" s="73"/>
      <c r="F11" s="73"/>
      <c r="G11" s="73"/>
      <c r="H11" s="72"/>
      <c r="I11" s="72"/>
    </row>
    <row r="12" spans="1:9" ht="14.25">
      <c r="A12" s="78"/>
      <c r="B12" s="78" t="s">
        <v>272</v>
      </c>
      <c r="C12" s="74">
        <v>95</v>
      </c>
      <c r="E12" s="73"/>
      <c r="F12" s="73"/>
      <c r="G12" s="73"/>
      <c r="H12" s="72"/>
      <c r="I12" s="72"/>
    </row>
    <row r="13" spans="1:9" ht="14.25">
      <c r="A13" s="78"/>
      <c r="B13" s="78" t="s">
        <v>273</v>
      </c>
      <c r="C13" s="74">
        <v>96</v>
      </c>
      <c r="E13" s="73"/>
      <c r="F13" s="73"/>
      <c r="G13" s="73"/>
      <c r="H13" s="72"/>
      <c r="I13" s="72"/>
    </row>
    <row r="14" spans="1:9" ht="14.25">
      <c r="A14" s="78"/>
      <c r="B14" s="78" t="s">
        <v>274</v>
      </c>
      <c r="C14" s="74"/>
      <c r="E14" s="73"/>
      <c r="F14" s="73"/>
      <c r="G14" s="73"/>
      <c r="H14" s="72"/>
      <c r="I14" s="72"/>
    </row>
    <row r="15" spans="1:9" ht="14.25">
      <c r="A15" s="78"/>
      <c r="B15" s="78" t="s">
        <v>275</v>
      </c>
      <c r="C15" s="74"/>
      <c r="E15" s="73"/>
      <c r="F15" s="73"/>
      <c r="G15" s="73"/>
      <c r="H15" s="72"/>
      <c r="I15" s="72"/>
    </row>
    <row r="16" spans="1:10" ht="14.25">
      <c r="A16" s="73" t="s">
        <v>17</v>
      </c>
      <c r="B16" s="78" t="s">
        <v>276</v>
      </c>
      <c r="C16" s="74"/>
      <c r="E16" s="73">
        <v>13</v>
      </c>
      <c r="F16" s="73">
        <v>3</v>
      </c>
      <c r="G16" s="73">
        <v>1</v>
      </c>
      <c r="H16" s="72">
        <f>F16/E16</f>
        <v>0.23076923076923078</v>
      </c>
      <c r="I16" s="72">
        <f>G16/E16</f>
        <v>0.07692307692307693</v>
      </c>
      <c r="J16" s="72">
        <v>0</v>
      </c>
    </row>
    <row r="17" spans="1:9" ht="14.25">
      <c r="A17" s="73"/>
      <c r="B17" s="78" t="s">
        <v>277</v>
      </c>
      <c r="C17" s="74">
        <v>95</v>
      </c>
      <c r="E17" s="73"/>
      <c r="F17" s="73"/>
      <c r="G17" s="73"/>
      <c r="H17" s="72"/>
      <c r="I17" s="72"/>
    </row>
    <row r="18" spans="1:9" ht="14.25">
      <c r="A18" s="73"/>
      <c r="B18" s="78" t="s">
        <v>278</v>
      </c>
      <c r="C18" s="74">
        <v>97</v>
      </c>
      <c r="E18" s="73"/>
      <c r="F18" s="73"/>
      <c r="G18" s="73"/>
      <c r="H18" s="72"/>
      <c r="I18" s="72"/>
    </row>
    <row r="19" spans="1:9" ht="14.25">
      <c r="A19" s="73"/>
      <c r="B19" s="78" t="s">
        <v>279</v>
      </c>
      <c r="C19" s="75"/>
      <c r="D19" s="75"/>
      <c r="E19" s="73"/>
      <c r="F19" s="73"/>
      <c r="G19" s="73"/>
      <c r="H19" s="72"/>
      <c r="I19" s="72"/>
    </row>
    <row r="20" spans="1:9" ht="14.25">
      <c r="A20" s="73"/>
      <c r="B20" s="78" t="s">
        <v>280</v>
      </c>
      <c r="C20" s="74">
        <v>97</v>
      </c>
      <c r="E20" s="73"/>
      <c r="F20" s="73"/>
      <c r="G20" s="73"/>
      <c r="H20" s="72"/>
      <c r="I20" s="72"/>
    </row>
    <row r="21" spans="1:9" ht="14.25">
      <c r="A21" s="73"/>
      <c r="B21" s="78" t="s">
        <v>281</v>
      </c>
      <c r="C21" s="74"/>
      <c r="E21" s="73"/>
      <c r="F21" s="73"/>
      <c r="G21" s="73"/>
      <c r="H21" s="72"/>
      <c r="I21" s="72"/>
    </row>
    <row r="22" spans="1:9" ht="14.25">
      <c r="A22" s="73"/>
      <c r="B22" s="78" t="s">
        <v>282</v>
      </c>
      <c r="C22" s="74"/>
      <c r="E22" s="73"/>
      <c r="F22" s="73"/>
      <c r="G22" s="73"/>
      <c r="H22" s="72"/>
      <c r="I22" s="72"/>
    </row>
    <row r="23" spans="1:9" ht="14.25">
      <c r="A23" s="73"/>
      <c r="B23" s="78" t="s">
        <v>283</v>
      </c>
      <c r="C23" s="75">
        <v>84</v>
      </c>
      <c r="D23" s="74" t="s">
        <v>284</v>
      </c>
      <c r="E23" s="73"/>
      <c r="F23" s="73"/>
      <c r="G23" s="73"/>
      <c r="H23" s="72"/>
      <c r="I23" s="72"/>
    </row>
    <row r="24" spans="1:9" ht="14.25">
      <c r="A24" s="73"/>
      <c r="B24" s="78" t="s">
        <v>285</v>
      </c>
      <c r="C24" s="74"/>
      <c r="E24" s="73"/>
      <c r="F24" s="73"/>
      <c r="G24" s="73"/>
      <c r="H24" s="72"/>
      <c r="I24" s="72"/>
    </row>
    <row r="25" spans="1:9" ht="14.25">
      <c r="A25" s="73"/>
      <c r="B25" s="78" t="s">
        <v>286</v>
      </c>
      <c r="C25" s="74"/>
      <c r="E25" s="73"/>
      <c r="F25" s="73"/>
      <c r="G25" s="73"/>
      <c r="H25" s="72"/>
      <c r="I25" s="72"/>
    </row>
    <row r="26" spans="1:9" ht="14.25">
      <c r="A26" s="73"/>
      <c r="B26" s="78" t="s">
        <v>287</v>
      </c>
      <c r="C26" s="74"/>
      <c r="E26" s="73"/>
      <c r="F26" s="73"/>
      <c r="G26" s="73"/>
      <c r="H26" s="72"/>
      <c r="I26" s="72"/>
    </row>
    <row r="27" spans="1:9" ht="14.25">
      <c r="A27" s="73"/>
      <c r="B27" s="78" t="s">
        <v>288</v>
      </c>
      <c r="C27" s="74"/>
      <c r="E27" s="73"/>
      <c r="F27" s="73"/>
      <c r="G27" s="73"/>
      <c r="H27" s="72"/>
      <c r="I27" s="72"/>
    </row>
    <row r="28" spans="1:9" ht="14.25">
      <c r="A28" s="73"/>
      <c r="B28" s="78" t="s">
        <v>289</v>
      </c>
      <c r="C28" s="74"/>
      <c r="E28" s="73"/>
      <c r="F28" s="73"/>
      <c r="G28" s="73"/>
      <c r="H28" s="72"/>
      <c r="I28" s="72"/>
    </row>
    <row r="29" spans="1:10" ht="14.25">
      <c r="A29" s="78" t="s">
        <v>290</v>
      </c>
      <c r="B29" s="78" t="s">
        <v>291</v>
      </c>
      <c r="C29" s="74"/>
      <c r="E29" s="73">
        <v>15</v>
      </c>
      <c r="F29" s="73">
        <v>8</v>
      </c>
      <c r="G29" s="73">
        <v>0</v>
      </c>
      <c r="H29" s="72">
        <f>F29/E29</f>
        <v>0.5333333333333333</v>
      </c>
      <c r="I29" s="72">
        <v>0</v>
      </c>
      <c r="J29" s="72">
        <v>0</v>
      </c>
    </row>
    <row r="30" spans="1:9" ht="14.25">
      <c r="A30" s="78"/>
      <c r="B30" s="78" t="s">
        <v>292</v>
      </c>
      <c r="C30" s="74">
        <v>96</v>
      </c>
      <c r="E30" s="73"/>
      <c r="F30" s="73"/>
      <c r="G30" s="73"/>
      <c r="H30" s="72"/>
      <c r="I30" s="72"/>
    </row>
    <row r="31" spans="1:9" ht="14.25">
      <c r="A31" s="78"/>
      <c r="B31" s="78" t="s">
        <v>293</v>
      </c>
      <c r="C31" s="74"/>
      <c r="E31" s="73"/>
      <c r="F31" s="73"/>
      <c r="G31" s="73"/>
      <c r="H31" s="72"/>
      <c r="I31" s="72"/>
    </row>
    <row r="32" spans="1:9" ht="14.25">
      <c r="A32" s="78"/>
      <c r="B32" s="78" t="s">
        <v>294</v>
      </c>
      <c r="C32" s="74">
        <v>95</v>
      </c>
      <c r="E32" s="73"/>
      <c r="F32" s="73"/>
      <c r="G32" s="73"/>
      <c r="H32" s="72"/>
      <c r="I32" s="72"/>
    </row>
    <row r="33" spans="1:9" ht="14.25">
      <c r="A33" s="78"/>
      <c r="B33" s="78" t="s">
        <v>295</v>
      </c>
      <c r="C33" s="74"/>
      <c r="E33" s="73"/>
      <c r="F33" s="73"/>
      <c r="G33" s="73"/>
      <c r="H33" s="72"/>
      <c r="I33" s="72"/>
    </row>
    <row r="34" spans="1:9" ht="14.25">
      <c r="A34" s="78"/>
      <c r="B34" s="78" t="s">
        <v>296</v>
      </c>
      <c r="C34" s="74">
        <v>96</v>
      </c>
      <c r="E34" s="73"/>
      <c r="F34" s="73"/>
      <c r="G34" s="73"/>
      <c r="H34" s="72"/>
      <c r="I34" s="72"/>
    </row>
    <row r="35" spans="1:9" ht="14.25">
      <c r="A35" s="78"/>
      <c r="B35" s="78" t="s">
        <v>297</v>
      </c>
      <c r="C35" s="74">
        <v>98</v>
      </c>
      <c r="E35" s="73"/>
      <c r="F35" s="73"/>
      <c r="G35" s="73"/>
      <c r="H35" s="72"/>
      <c r="I35" s="72"/>
    </row>
    <row r="36" spans="1:9" ht="14.25">
      <c r="A36" s="78"/>
      <c r="B36" s="78" t="s">
        <v>298</v>
      </c>
      <c r="C36" s="74"/>
      <c r="E36" s="73"/>
      <c r="F36" s="73"/>
      <c r="G36" s="73"/>
      <c r="H36" s="72"/>
      <c r="I36" s="72"/>
    </row>
    <row r="37" spans="1:9" ht="14.25">
      <c r="A37" s="78"/>
      <c r="B37" s="78" t="s">
        <v>299</v>
      </c>
      <c r="C37" s="74">
        <v>97</v>
      </c>
      <c r="E37" s="73"/>
      <c r="F37" s="73"/>
      <c r="G37" s="73"/>
      <c r="H37" s="72"/>
      <c r="I37" s="72"/>
    </row>
    <row r="38" spans="1:9" ht="14.25">
      <c r="A38" s="78"/>
      <c r="B38" s="78" t="s">
        <v>300</v>
      </c>
      <c r="C38" s="74">
        <v>95</v>
      </c>
      <c r="E38" s="73"/>
      <c r="F38" s="73"/>
      <c r="G38" s="73"/>
      <c r="H38" s="72"/>
      <c r="I38" s="72"/>
    </row>
    <row r="39" spans="1:9" ht="14.25">
      <c r="A39" s="78"/>
      <c r="B39" s="78" t="s">
        <v>301</v>
      </c>
      <c r="C39" s="74">
        <v>97</v>
      </c>
      <c r="E39" s="73"/>
      <c r="F39" s="73"/>
      <c r="G39" s="73"/>
      <c r="H39" s="72"/>
      <c r="I39" s="72"/>
    </row>
    <row r="40" spans="1:9" ht="14.25">
      <c r="A40" s="78"/>
      <c r="B40" s="78" t="s">
        <v>302</v>
      </c>
      <c r="C40" s="74"/>
      <c r="E40" s="73"/>
      <c r="F40" s="73"/>
      <c r="G40" s="73"/>
      <c r="H40" s="72"/>
      <c r="I40" s="72"/>
    </row>
    <row r="41" spans="1:9" ht="14.25">
      <c r="A41" s="78"/>
      <c r="B41" s="78" t="s">
        <v>303</v>
      </c>
      <c r="C41" s="74"/>
      <c r="E41" s="73"/>
      <c r="F41" s="73"/>
      <c r="G41" s="73"/>
      <c r="H41" s="72"/>
      <c r="I41" s="72"/>
    </row>
    <row r="42" spans="1:9" ht="14.25">
      <c r="A42" s="78"/>
      <c r="B42" s="78" t="s">
        <v>271</v>
      </c>
      <c r="C42" s="74"/>
      <c r="E42" s="73"/>
      <c r="F42" s="73"/>
      <c r="G42" s="73"/>
      <c r="H42" s="72"/>
      <c r="I42" s="72"/>
    </row>
    <row r="43" spans="1:9" ht="14.25">
      <c r="A43" s="78"/>
      <c r="B43" s="78" t="s">
        <v>304</v>
      </c>
      <c r="C43" s="74">
        <v>95</v>
      </c>
      <c r="E43" s="73"/>
      <c r="F43" s="73"/>
      <c r="G43" s="73"/>
      <c r="H43" s="72"/>
      <c r="I43" s="72"/>
    </row>
    <row r="44" spans="1:10" ht="14.25">
      <c r="A44" s="78" t="s">
        <v>19</v>
      </c>
      <c r="B44" s="78" t="s">
        <v>305</v>
      </c>
      <c r="C44" s="74">
        <v>98</v>
      </c>
      <c r="E44" s="73">
        <v>14</v>
      </c>
      <c r="F44" s="73">
        <v>9</v>
      </c>
      <c r="G44" s="73">
        <v>0</v>
      </c>
      <c r="H44" s="72">
        <f>F44/E44</f>
        <v>0.6428571428571429</v>
      </c>
      <c r="I44" s="72">
        <v>0</v>
      </c>
      <c r="J44" s="72">
        <v>0</v>
      </c>
    </row>
    <row r="45" spans="1:9" ht="14.25">
      <c r="A45" s="78"/>
      <c r="B45" s="78" t="s">
        <v>306</v>
      </c>
      <c r="C45" s="74">
        <v>98</v>
      </c>
      <c r="E45" s="73"/>
      <c r="F45" s="73"/>
      <c r="G45" s="73"/>
      <c r="H45" s="72"/>
      <c r="I45" s="72"/>
    </row>
    <row r="46" spans="1:9" ht="14.25">
      <c r="A46" s="78"/>
      <c r="B46" s="78" t="s">
        <v>307</v>
      </c>
      <c r="C46" s="74">
        <v>97</v>
      </c>
      <c r="E46" s="73"/>
      <c r="F46" s="73"/>
      <c r="G46" s="73"/>
      <c r="H46" s="72"/>
      <c r="I46" s="72"/>
    </row>
    <row r="47" spans="1:9" ht="14.25">
      <c r="A47" s="78"/>
      <c r="B47" s="78" t="s">
        <v>308</v>
      </c>
      <c r="C47" s="74"/>
      <c r="E47" s="73"/>
      <c r="F47" s="73"/>
      <c r="G47" s="73"/>
      <c r="H47" s="72"/>
      <c r="I47" s="72"/>
    </row>
    <row r="48" spans="1:9" ht="14.25">
      <c r="A48" s="78"/>
      <c r="B48" s="78" t="s">
        <v>309</v>
      </c>
      <c r="C48" s="74">
        <v>97</v>
      </c>
      <c r="E48" s="73"/>
      <c r="F48" s="73"/>
      <c r="G48" s="73"/>
      <c r="H48" s="72"/>
      <c r="I48" s="72"/>
    </row>
    <row r="49" spans="1:9" ht="14.25">
      <c r="A49" s="78"/>
      <c r="B49" s="78" t="s">
        <v>310</v>
      </c>
      <c r="C49" s="74">
        <v>95</v>
      </c>
      <c r="E49" s="73"/>
      <c r="F49" s="73"/>
      <c r="G49" s="73"/>
      <c r="H49" s="72"/>
      <c r="I49" s="72"/>
    </row>
    <row r="50" spans="1:9" ht="14.25">
      <c r="A50" s="78"/>
      <c r="B50" s="78" t="s">
        <v>311</v>
      </c>
      <c r="C50" s="74">
        <v>97</v>
      </c>
      <c r="E50" s="73"/>
      <c r="F50" s="73"/>
      <c r="G50" s="73"/>
      <c r="H50" s="72"/>
      <c r="I50" s="72"/>
    </row>
    <row r="51" spans="1:9" ht="14.25">
      <c r="A51" s="78"/>
      <c r="B51" s="78" t="s">
        <v>312</v>
      </c>
      <c r="C51" s="74">
        <v>98</v>
      </c>
      <c r="E51" s="73"/>
      <c r="F51" s="73"/>
      <c r="G51" s="73"/>
      <c r="H51" s="72"/>
      <c r="I51" s="72"/>
    </row>
    <row r="52" spans="1:9" ht="14.25">
      <c r="A52" s="78"/>
      <c r="B52" s="78" t="s">
        <v>313</v>
      </c>
      <c r="C52" s="74"/>
      <c r="E52" s="73"/>
      <c r="F52" s="73"/>
      <c r="G52" s="73"/>
      <c r="H52" s="72"/>
      <c r="I52" s="72"/>
    </row>
    <row r="53" spans="1:9" ht="14.25">
      <c r="A53" s="78"/>
      <c r="B53" s="78" t="s">
        <v>314</v>
      </c>
      <c r="C53" s="74">
        <v>98</v>
      </c>
      <c r="E53" s="73"/>
      <c r="F53" s="73"/>
      <c r="G53" s="73"/>
      <c r="H53" s="72"/>
      <c r="I53" s="72"/>
    </row>
    <row r="54" spans="1:9" ht="14.25">
      <c r="A54" s="78"/>
      <c r="B54" s="78" t="s">
        <v>315</v>
      </c>
      <c r="C54" s="74"/>
      <c r="E54" s="73"/>
      <c r="F54" s="73"/>
      <c r="G54" s="73"/>
      <c r="H54" s="72"/>
      <c r="I54" s="72"/>
    </row>
    <row r="55" spans="1:9" ht="14.25">
      <c r="A55" s="78"/>
      <c r="B55" s="78" t="s">
        <v>316</v>
      </c>
      <c r="C55" s="74"/>
      <c r="E55" s="73"/>
      <c r="F55" s="73"/>
      <c r="G55" s="73"/>
      <c r="H55" s="72"/>
      <c r="I55" s="72"/>
    </row>
    <row r="56" spans="1:9" ht="14.25">
      <c r="A56" s="78"/>
      <c r="B56" s="78" t="s">
        <v>317</v>
      </c>
      <c r="C56" s="74">
        <v>98</v>
      </c>
      <c r="E56" s="73"/>
      <c r="F56" s="73"/>
      <c r="G56" s="73"/>
      <c r="H56" s="72"/>
      <c r="I56" s="72"/>
    </row>
    <row r="57" spans="1:9" ht="14.25">
      <c r="A57" s="78"/>
      <c r="B57" s="73" t="s">
        <v>318</v>
      </c>
      <c r="C57" s="74"/>
      <c r="E57" s="73"/>
      <c r="F57" s="73"/>
      <c r="G57" s="73"/>
      <c r="H57" s="72"/>
      <c r="I57" s="72"/>
    </row>
    <row r="58" spans="1:10" ht="14.25">
      <c r="A58" s="78" t="s">
        <v>319</v>
      </c>
      <c r="B58" s="78" t="s">
        <v>320</v>
      </c>
      <c r="C58" s="74">
        <v>95</v>
      </c>
      <c r="E58" s="73">
        <v>8</v>
      </c>
      <c r="F58" s="73">
        <v>8</v>
      </c>
      <c r="G58" s="73">
        <v>0</v>
      </c>
      <c r="H58" s="72">
        <f>F58/E58</f>
        <v>1</v>
      </c>
      <c r="I58" s="72">
        <v>0</v>
      </c>
      <c r="J58" s="72">
        <v>0</v>
      </c>
    </row>
    <row r="59" spans="1:9" ht="14.25">
      <c r="A59" s="78"/>
      <c r="B59" s="78" t="s">
        <v>321</v>
      </c>
      <c r="C59" s="74">
        <v>98</v>
      </c>
      <c r="E59" s="73"/>
      <c r="F59" s="73"/>
      <c r="G59" s="73"/>
      <c r="H59" s="72"/>
      <c r="I59" s="72"/>
    </row>
    <row r="60" spans="1:9" ht="14.25">
      <c r="A60" s="78"/>
      <c r="B60" s="78" t="s">
        <v>322</v>
      </c>
      <c r="C60" s="74">
        <v>99</v>
      </c>
      <c r="E60" s="73"/>
      <c r="F60" s="73"/>
      <c r="G60" s="73"/>
      <c r="H60" s="72"/>
      <c r="I60" s="72"/>
    </row>
    <row r="61" spans="1:9" ht="14.25">
      <c r="A61" s="78"/>
      <c r="B61" s="78" t="s">
        <v>323</v>
      </c>
      <c r="C61" s="74">
        <v>97</v>
      </c>
      <c r="E61" s="73"/>
      <c r="F61" s="73"/>
      <c r="G61" s="73"/>
      <c r="H61" s="72"/>
      <c r="I61" s="72"/>
    </row>
    <row r="62" spans="1:9" ht="14.25">
      <c r="A62" s="78"/>
      <c r="B62" s="78" t="s">
        <v>324</v>
      </c>
      <c r="C62" s="74">
        <v>99</v>
      </c>
      <c r="E62" s="73"/>
      <c r="F62" s="73"/>
      <c r="G62" s="73"/>
      <c r="H62" s="72"/>
      <c r="I62" s="72"/>
    </row>
    <row r="63" spans="1:9" ht="14.25">
      <c r="A63" s="78"/>
      <c r="B63" s="78" t="s">
        <v>325</v>
      </c>
      <c r="C63" s="74">
        <v>97</v>
      </c>
      <c r="E63" s="73"/>
      <c r="F63" s="73"/>
      <c r="G63" s="73"/>
      <c r="H63" s="72"/>
      <c r="I63" s="72"/>
    </row>
    <row r="64" spans="1:9" ht="14.25">
      <c r="A64" s="78"/>
      <c r="B64" s="78" t="s">
        <v>326</v>
      </c>
      <c r="C64" s="74">
        <v>98</v>
      </c>
      <c r="E64" s="73"/>
      <c r="F64" s="73"/>
      <c r="G64" s="73"/>
      <c r="H64" s="72"/>
      <c r="I64" s="72"/>
    </row>
    <row r="65" spans="1:9" ht="14.25">
      <c r="A65" s="78"/>
      <c r="B65" s="78" t="s">
        <v>327</v>
      </c>
      <c r="C65" s="74">
        <v>98</v>
      </c>
      <c r="E65" s="73"/>
      <c r="F65" s="73"/>
      <c r="G65" s="73"/>
      <c r="H65" s="72"/>
      <c r="I65" s="72"/>
    </row>
    <row r="66" spans="1:10" ht="14.25">
      <c r="A66" s="78" t="s">
        <v>328</v>
      </c>
      <c r="B66" s="78" t="s">
        <v>329</v>
      </c>
      <c r="C66" s="74">
        <v>97</v>
      </c>
      <c r="E66" s="73">
        <v>9</v>
      </c>
      <c r="F66" s="73">
        <v>6</v>
      </c>
      <c r="G66" s="73">
        <v>0</v>
      </c>
      <c r="H66" s="72">
        <f>F66/E66</f>
        <v>0.6666666666666666</v>
      </c>
      <c r="I66" s="72">
        <v>0</v>
      </c>
      <c r="J66" s="72">
        <v>0</v>
      </c>
    </row>
    <row r="67" spans="1:9" ht="14.25">
      <c r="A67" s="78"/>
      <c r="B67" s="78" t="s">
        <v>330</v>
      </c>
      <c r="C67" s="74">
        <v>100</v>
      </c>
      <c r="E67" s="73"/>
      <c r="F67" s="73"/>
      <c r="G67" s="73"/>
      <c r="H67" s="72"/>
      <c r="I67" s="72"/>
    </row>
    <row r="68" spans="1:9" ht="14.25">
      <c r="A68" s="78"/>
      <c r="B68" s="78" t="s">
        <v>331</v>
      </c>
      <c r="C68" s="74"/>
      <c r="E68" s="73"/>
      <c r="F68" s="73"/>
      <c r="G68" s="73"/>
      <c r="H68" s="72"/>
      <c r="I68" s="72"/>
    </row>
    <row r="69" spans="1:9" ht="14.25">
      <c r="A69" s="78"/>
      <c r="B69" s="78" t="s">
        <v>332</v>
      </c>
      <c r="C69" s="74">
        <v>96</v>
      </c>
      <c r="E69" s="73"/>
      <c r="F69" s="73"/>
      <c r="G69" s="73"/>
      <c r="H69" s="72"/>
      <c r="I69" s="72"/>
    </row>
    <row r="70" spans="1:9" ht="14.25">
      <c r="A70" s="78"/>
      <c r="B70" s="78" t="s">
        <v>333</v>
      </c>
      <c r="C70" s="74"/>
      <c r="E70" s="73"/>
      <c r="F70" s="73"/>
      <c r="G70" s="73"/>
      <c r="H70" s="72"/>
      <c r="I70" s="72"/>
    </row>
    <row r="71" spans="1:9" ht="14.25">
      <c r="A71" s="78"/>
      <c r="B71" s="78" t="s">
        <v>334</v>
      </c>
      <c r="C71" s="74">
        <v>99</v>
      </c>
      <c r="E71" s="73"/>
      <c r="F71" s="73"/>
      <c r="G71" s="73"/>
      <c r="H71" s="72"/>
      <c r="I71" s="72"/>
    </row>
    <row r="72" spans="1:9" ht="14.25">
      <c r="A72" s="78"/>
      <c r="B72" s="78" t="s">
        <v>335</v>
      </c>
      <c r="C72" s="74">
        <v>97</v>
      </c>
      <c r="E72" s="73"/>
      <c r="F72" s="73"/>
      <c r="G72" s="73"/>
      <c r="H72" s="72"/>
      <c r="I72" s="72"/>
    </row>
    <row r="73" spans="1:9" ht="14.25">
      <c r="A73" s="78"/>
      <c r="B73" s="78" t="s">
        <v>336</v>
      </c>
      <c r="C73" s="74">
        <v>97</v>
      </c>
      <c r="E73" s="73"/>
      <c r="F73" s="73"/>
      <c r="G73" s="73"/>
      <c r="H73" s="72"/>
      <c r="I73" s="72"/>
    </row>
    <row r="74" spans="1:9" ht="14.25">
      <c r="A74" s="78"/>
      <c r="B74" s="78" t="s">
        <v>337</v>
      </c>
      <c r="C74" s="74"/>
      <c r="E74" s="73"/>
      <c r="F74" s="73"/>
      <c r="G74" s="73"/>
      <c r="H74" s="72"/>
      <c r="I74" s="72"/>
    </row>
    <row r="75" spans="1:10" ht="14.25">
      <c r="A75" s="78" t="s">
        <v>22</v>
      </c>
      <c r="B75" s="73" t="s">
        <v>338</v>
      </c>
      <c r="C75" s="74">
        <v>100</v>
      </c>
      <c r="E75" s="73">
        <v>6</v>
      </c>
      <c r="F75" s="73">
        <v>5</v>
      </c>
      <c r="G75" s="73">
        <v>0</v>
      </c>
      <c r="H75" s="72">
        <f>F75/E75</f>
        <v>0.8333333333333334</v>
      </c>
      <c r="I75" s="72">
        <v>0</v>
      </c>
      <c r="J75" s="72">
        <v>0</v>
      </c>
    </row>
    <row r="76" spans="1:9" ht="14.25">
      <c r="A76" s="78"/>
      <c r="B76" s="73" t="s">
        <v>339</v>
      </c>
      <c r="C76" s="74">
        <v>97</v>
      </c>
      <c r="E76" s="73"/>
      <c r="F76" s="73"/>
      <c r="G76" s="73"/>
      <c r="H76" s="72"/>
      <c r="I76" s="72"/>
    </row>
    <row r="77" spans="1:9" ht="14.25">
      <c r="A77" s="78"/>
      <c r="B77" s="73" t="s">
        <v>340</v>
      </c>
      <c r="C77" s="74">
        <v>98</v>
      </c>
      <c r="E77" s="73"/>
      <c r="F77" s="73"/>
      <c r="G77" s="73"/>
      <c r="H77" s="72"/>
      <c r="I77" s="72"/>
    </row>
    <row r="78" spans="1:9" ht="14.25">
      <c r="A78" s="78"/>
      <c r="B78" s="73" t="s">
        <v>341</v>
      </c>
      <c r="C78" s="74">
        <v>97</v>
      </c>
      <c r="E78" s="73"/>
      <c r="F78" s="73"/>
      <c r="G78" s="73"/>
      <c r="H78" s="72"/>
      <c r="I78" s="72"/>
    </row>
    <row r="79" spans="1:9" ht="14.25">
      <c r="A79" s="78"/>
      <c r="B79" s="73" t="s">
        <v>337</v>
      </c>
      <c r="C79" s="74"/>
      <c r="E79" s="73"/>
      <c r="F79" s="73"/>
      <c r="G79" s="73"/>
      <c r="H79" s="72"/>
      <c r="I79" s="72"/>
    </row>
    <row r="80" spans="1:9" ht="14.25">
      <c r="A80" s="78"/>
      <c r="B80" s="73" t="s">
        <v>342</v>
      </c>
      <c r="C80" s="74">
        <v>98</v>
      </c>
      <c r="E80" s="73"/>
      <c r="F80" s="73"/>
      <c r="G80" s="73"/>
      <c r="H80" s="72"/>
      <c r="I80" s="72"/>
    </row>
    <row r="81" spans="1:10" ht="14.25">
      <c r="A81" s="78" t="s">
        <v>23</v>
      </c>
      <c r="B81" s="78" t="s">
        <v>343</v>
      </c>
      <c r="C81" s="74"/>
      <c r="E81" s="73">
        <v>11</v>
      </c>
      <c r="F81" s="73">
        <v>6</v>
      </c>
      <c r="G81" s="73">
        <v>0</v>
      </c>
      <c r="H81" s="72">
        <f>F81/E81</f>
        <v>0.5454545454545454</v>
      </c>
      <c r="I81" s="72">
        <v>0</v>
      </c>
      <c r="J81" s="72">
        <v>0</v>
      </c>
    </row>
    <row r="82" spans="1:9" ht="14.25">
      <c r="A82" s="78"/>
      <c r="B82" s="78" t="s">
        <v>344</v>
      </c>
      <c r="C82" s="74"/>
      <c r="E82" s="73"/>
      <c r="F82" s="73"/>
      <c r="G82" s="73"/>
      <c r="H82" s="72"/>
      <c r="I82" s="72"/>
    </row>
    <row r="83" spans="1:9" ht="14.25">
      <c r="A83" s="78"/>
      <c r="B83" s="78" t="s">
        <v>345</v>
      </c>
      <c r="C83" s="74"/>
      <c r="E83" s="73"/>
      <c r="F83" s="73"/>
      <c r="G83" s="73"/>
      <c r="H83" s="72"/>
      <c r="I83" s="72"/>
    </row>
    <row r="84" spans="1:9" ht="14.25">
      <c r="A84" s="78"/>
      <c r="B84" s="78" t="s">
        <v>346</v>
      </c>
      <c r="C84" s="74">
        <v>97</v>
      </c>
      <c r="E84" s="73"/>
      <c r="F84" s="73"/>
      <c r="G84" s="73"/>
      <c r="H84" s="72"/>
      <c r="I84" s="72"/>
    </row>
    <row r="85" spans="1:9" ht="14.25">
      <c r="A85" s="78"/>
      <c r="B85" s="78" t="s">
        <v>347</v>
      </c>
      <c r="C85" s="74">
        <v>97</v>
      </c>
      <c r="E85" s="73"/>
      <c r="F85" s="73"/>
      <c r="G85" s="73"/>
      <c r="H85" s="72"/>
      <c r="I85" s="72"/>
    </row>
    <row r="86" spans="1:9" ht="14.25">
      <c r="A86" s="78"/>
      <c r="B86" s="78" t="s">
        <v>348</v>
      </c>
      <c r="C86" s="74"/>
      <c r="E86" s="73"/>
      <c r="F86" s="73"/>
      <c r="G86" s="73"/>
      <c r="H86" s="72"/>
      <c r="I86" s="72"/>
    </row>
    <row r="87" spans="1:9" ht="14.25">
      <c r="A87" s="78"/>
      <c r="B87" s="78" t="s">
        <v>349</v>
      </c>
      <c r="C87" s="74">
        <v>97</v>
      </c>
      <c r="E87" s="73"/>
      <c r="F87" s="73"/>
      <c r="G87" s="73"/>
      <c r="H87" s="72"/>
      <c r="I87" s="72"/>
    </row>
    <row r="88" spans="1:9" ht="14.25">
      <c r="A88" s="78"/>
      <c r="B88" s="78" t="s">
        <v>350</v>
      </c>
      <c r="C88" s="74">
        <v>98</v>
      </c>
      <c r="E88" s="73"/>
      <c r="F88" s="73"/>
      <c r="G88" s="73"/>
      <c r="H88" s="72"/>
      <c r="I88" s="72"/>
    </row>
    <row r="89" spans="1:9" ht="14.25">
      <c r="A89" s="78"/>
      <c r="B89" s="78" t="s">
        <v>351</v>
      </c>
      <c r="C89" s="74"/>
      <c r="E89" s="73"/>
      <c r="F89" s="73"/>
      <c r="G89" s="73"/>
      <c r="H89" s="72"/>
      <c r="I89" s="72"/>
    </row>
    <row r="90" spans="1:9" ht="14.25">
      <c r="A90" s="78"/>
      <c r="B90" s="78" t="s">
        <v>352</v>
      </c>
      <c r="C90" s="74">
        <v>96</v>
      </c>
      <c r="E90" s="73"/>
      <c r="F90" s="73"/>
      <c r="G90" s="73"/>
      <c r="H90" s="72"/>
      <c r="I90" s="72"/>
    </row>
    <row r="91" spans="1:9" ht="14.25">
      <c r="A91" s="78"/>
      <c r="B91" s="78" t="s">
        <v>353</v>
      </c>
      <c r="C91" s="74">
        <v>96.5</v>
      </c>
      <c r="E91" s="73"/>
      <c r="F91" s="73"/>
      <c r="G91" s="73"/>
      <c r="H91" s="72"/>
      <c r="I91" s="72"/>
    </row>
    <row r="92" spans="1:10" ht="14.25">
      <c r="A92" s="78" t="s">
        <v>25</v>
      </c>
      <c r="B92" s="73" t="s">
        <v>354</v>
      </c>
      <c r="C92" s="74"/>
      <c r="E92" s="73">
        <v>11</v>
      </c>
      <c r="F92" s="73">
        <v>3</v>
      </c>
      <c r="G92" s="73">
        <v>0</v>
      </c>
      <c r="H92" s="72">
        <f>F92/E92</f>
        <v>0.2727272727272727</v>
      </c>
      <c r="I92" s="72">
        <v>0</v>
      </c>
      <c r="J92" s="72">
        <v>0</v>
      </c>
    </row>
    <row r="93" spans="1:9" ht="14.25">
      <c r="A93" s="78"/>
      <c r="B93" s="73" t="s">
        <v>355</v>
      </c>
      <c r="C93" s="74"/>
      <c r="E93" s="73"/>
      <c r="F93" s="73"/>
      <c r="G93" s="73"/>
      <c r="H93" s="72"/>
      <c r="I93" s="72"/>
    </row>
    <row r="94" spans="1:9" ht="14.25">
      <c r="A94" s="78"/>
      <c r="B94" s="73" t="s">
        <v>356</v>
      </c>
      <c r="C94" s="74">
        <v>96</v>
      </c>
      <c r="E94" s="73"/>
      <c r="F94" s="73"/>
      <c r="G94" s="73"/>
      <c r="H94" s="72"/>
      <c r="I94" s="72"/>
    </row>
    <row r="95" spans="1:9" ht="14.25">
      <c r="A95" s="78"/>
      <c r="B95" s="73" t="s">
        <v>357</v>
      </c>
      <c r="C95" s="74"/>
      <c r="E95" s="73"/>
      <c r="F95" s="73"/>
      <c r="G95" s="73"/>
      <c r="H95" s="72"/>
      <c r="I95" s="72"/>
    </row>
    <row r="96" spans="1:9" ht="14.25">
      <c r="A96" s="78"/>
      <c r="B96" s="73" t="s">
        <v>358</v>
      </c>
      <c r="C96" s="74">
        <v>96</v>
      </c>
      <c r="E96" s="73"/>
      <c r="F96" s="73"/>
      <c r="G96" s="73"/>
      <c r="H96" s="72"/>
      <c r="I96" s="72"/>
    </row>
    <row r="97" spans="1:9" ht="14.25">
      <c r="A97" s="78"/>
      <c r="B97" s="73" t="s">
        <v>359</v>
      </c>
      <c r="C97" s="74"/>
      <c r="E97" s="73"/>
      <c r="F97" s="73"/>
      <c r="G97" s="73"/>
      <c r="H97" s="72"/>
      <c r="I97" s="72"/>
    </row>
    <row r="98" spans="1:9" ht="14.25">
      <c r="A98" s="78"/>
      <c r="B98" s="73" t="s">
        <v>360</v>
      </c>
      <c r="C98" s="74"/>
      <c r="E98" s="73"/>
      <c r="F98" s="73"/>
      <c r="G98" s="73"/>
      <c r="H98" s="72"/>
      <c r="I98" s="72"/>
    </row>
    <row r="99" spans="1:9" ht="14.25">
      <c r="A99" s="78"/>
      <c r="B99" s="73" t="s">
        <v>361</v>
      </c>
      <c r="C99" s="74"/>
      <c r="E99" s="73"/>
      <c r="F99" s="73"/>
      <c r="G99" s="73"/>
      <c r="H99" s="72"/>
      <c r="I99" s="72"/>
    </row>
    <row r="100" spans="1:9" ht="14.25">
      <c r="A100" s="78"/>
      <c r="B100" s="73" t="s">
        <v>362</v>
      </c>
      <c r="C100" s="74"/>
      <c r="E100" s="73"/>
      <c r="F100" s="73"/>
      <c r="G100" s="73"/>
      <c r="H100" s="72"/>
      <c r="I100" s="72"/>
    </row>
    <row r="101" spans="1:9" ht="14.25">
      <c r="A101" s="78"/>
      <c r="B101" s="73" t="s">
        <v>363</v>
      </c>
      <c r="C101" s="74">
        <v>95</v>
      </c>
      <c r="E101" s="73"/>
      <c r="F101" s="73"/>
      <c r="G101" s="73"/>
      <c r="H101" s="72"/>
      <c r="I101" s="72"/>
    </row>
    <row r="102" spans="1:9" ht="14.25">
      <c r="A102" s="78"/>
      <c r="B102" s="78" t="s">
        <v>318</v>
      </c>
      <c r="C102" s="74"/>
      <c r="E102" s="73"/>
      <c r="F102" s="73"/>
      <c r="G102" s="73"/>
      <c r="H102" s="72"/>
      <c r="I102" s="72"/>
    </row>
    <row r="103" spans="1:10" ht="14.25">
      <c r="A103" s="78" t="s">
        <v>26</v>
      </c>
      <c r="B103" s="78" t="s">
        <v>364</v>
      </c>
      <c r="C103" s="74"/>
      <c r="E103" s="73">
        <v>10</v>
      </c>
      <c r="F103" s="73">
        <v>2</v>
      </c>
      <c r="G103" s="73">
        <v>0</v>
      </c>
      <c r="H103" s="72">
        <f>F103/E103</f>
        <v>0.2</v>
      </c>
      <c r="I103" s="72">
        <v>0</v>
      </c>
      <c r="J103" s="72">
        <v>0</v>
      </c>
    </row>
    <row r="104" spans="1:9" ht="14.25">
      <c r="A104" s="78"/>
      <c r="B104" s="78" t="s">
        <v>365</v>
      </c>
      <c r="C104" s="74"/>
      <c r="E104" s="73"/>
      <c r="F104" s="73"/>
      <c r="G104" s="73"/>
      <c r="H104" s="72"/>
      <c r="I104" s="72"/>
    </row>
    <row r="105" spans="1:9" ht="14.25">
      <c r="A105" s="78"/>
      <c r="B105" s="78" t="s">
        <v>366</v>
      </c>
      <c r="C105" s="74">
        <v>97</v>
      </c>
      <c r="E105" s="73"/>
      <c r="F105" s="73"/>
      <c r="G105" s="73"/>
      <c r="H105" s="72"/>
      <c r="I105" s="72"/>
    </row>
    <row r="106" spans="1:9" ht="14.25">
      <c r="A106" s="78"/>
      <c r="B106" s="78" t="s">
        <v>367</v>
      </c>
      <c r="C106" s="74"/>
      <c r="E106" s="73"/>
      <c r="F106" s="73"/>
      <c r="G106" s="73"/>
      <c r="H106" s="72"/>
      <c r="I106" s="72"/>
    </row>
    <row r="107" spans="1:9" ht="14.25">
      <c r="A107" s="78"/>
      <c r="B107" s="78" t="s">
        <v>368</v>
      </c>
      <c r="C107" s="74"/>
      <c r="E107" s="73"/>
      <c r="F107" s="73"/>
      <c r="G107" s="73"/>
      <c r="H107" s="72"/>
      <c r="I107" s="72"/>
    </row>
    <row r="108" spans="1:9" ht="14.25">
      <c r="A108" s="78"/>
      <c r="B108" s="78" t="s">
        <v>369</v>
      </c>
      <c r="C108" s="74"/>
      <c r="E108" s="73"/>
      <c r="F108" s="73"/>
      <c r="G108" s="73"/>
      <c r="H108" s="72"/>
      <c r="I108" s="72"/>
    </row>
    <row r="109" spans="1:9" ht="14.25">
      <c r="A109" s="78"/>
      <c r="B109" s="78" t="s">
        <v>370</v>
      </c>
      <c r="C109" s="74"/>
      <c r="E109" s="73"/>
      <c r="F109" s="73"/>
      <c r="G109" s="73"/>
      <c r="H109" s="72"/>
      <c r="I109" s="72"/>
    </row>
    <row r="110" spans="1:9" ht="14.25">
      <c r="A110" s="78"/>
      <c r="B110" s="78" t="s">
        <v>371</v>
      </c>
      <c r="C110" s="74"/>
      <c r="E110" s="73"/>
      <c r="F110" s="73"/>
      <c r="G110" s="73"/>
      <c r="H110" s="72"/>
      <c r="I110" s="72"/>
    </row>
    <row r="111" spans="1:9" ht="14.25">
      <c r="A111" s="78"/>
      <c r="B111" s="78" t="s">
        <v>372</v>
      </c>
      <c r="C111" s="74"/>
      <c r="E111" s="73"/>
      <c r="F111" s="73"/>
      <c r="G111" s="73"/>
      <c r="H111" s="72"/>
      <c r="I111" s="72"/>
    </row>
    <row r="112" spans="1:9" ht="14.25">
      <c r="A112" s="78"/>
      <c r="B112" s="73" t="s">
        <v>373</v>
      </c>
      <c r="C112" s="74">
        <v>98</v>
      </c>
      <c r="E112" s="73"/>
      <c r="F112" s="73"/>
      <c r="G112" s="73"/>
      <c r="H112" s="72"/>
      <c r="I112" s="72"/>
    </row>
    <row r="113" spans="1:10" ht="14.25">
      <c r="A113" s="78" t="s">
        <v>27</v>
      </c>
      <c r="B113" s="78" t="s">
        <v>374</v>
      </c>
      <c r="C113" s="74"/>
      <c r="E113" s="73">
        <v>13</v>
      </c>
      <c r="F113" s="73">
        <v>3</v>
      </c>
      <c r="G113" s="73">
        <v>0</v>
      </c>
      <c r="H113" s="72">
        <f>F113/E113</f>
        <v>0.23076923076923078</v>
      </c>
      <c r="I113" s="72">
        <v>0</v>
      </c>
      <c r="J113" s="72">
        <v>0</v>
      </c>
    </row>
    <row r="114" spans="1:9" ht="14.25">
      <c r="A114" s="78"/>
      <c r="B114" s="78" t="s">
        <v>375</v>
      </c>
      <c r="C114" s="74"/>
      <c r="E114" s="73"/>
      <c r="F114" s="73"/>
      <c r="G114" s="73"/>
      <c r="H114" s="72"/>
      <c r="I114" s="72"/>
    </row>
    <row r="115" spans="1:9" ht="14.25">
      <c r="A115" s="78"/>
      <c r="B115" s="78" t="s">
        <v>376</v>
      </c>
      <c r="C115" s="74"/>
      <c r="E115" s="73"/>
      <c r="F115" s="73"/>
      <c r="G115" s="73"/>
      <c r="H115" s="72"/>
      <c r="I115" s="72"/>
    </row>
    <row r="116" spans="1:9" ht="14.25">
      <c r="A116" s="78"/>
      <c r="B116" s="78" t="s">
        <v>377</v>
      </c>
      <c r="C116" s="74"/>
      <c r="E116" s="73"/>
      <c r="F116" s="73"/>
      <c r="G116" s="73"/>
      <c r="H116" s="72"/>
      <c r="I116" s="72"/>
    </row>
    <row r="117" spans="1:9" ht="14.25">
      <c r="A117" s="78"/>
      <c r="B117" s="78" t="s">
        <v>378</v>
      </c>
      <c r="C117" s="74"/>
      <c r="E117" s="73"/>
      <c r="F117" s="73"/>
      <c r="G117" s="73"/>
      <c r="H117" s="72"/>
      <c r="I117" s="72"/>
    </row>
    <row r="118" spans="1:9" ht="14.25">
      <c r="A118" s="78"/>
      <c r="B118" s="78" t="s">
        <v>379</v>
      </c>
      <c r="C118" s="74"/>
      <c r="E118" s="73"/>
      <c r="F118" s="73"/>
      <c r="G118" s="73"/>
      <c r="H118" s="72"/>
      <c r="I118" s="72"/>
    </row>
    <row r="119" spans="1:9" ht="14.25">
      <c r="A119" s="78"/>
      <c r="B119" s="78" t="s">
        <v>380</v>
      </c>
      <c r="C119" s="74">
        <v>98</v>
      </c>
      <c r="E119" s="73"/>
      <c r="F119" s="73"/>
      <c r="G119" s="73"/>
      <c r="H119" s="72"/>
      <c r="I119" s="72"/>
    </row>
    <row r="120" spans="1:9" ht="14.25">
      <c r="A120" s="78"/>
      <c r="B120" s="78" t="s">
        <v>381</v>
      </c>
      <c r="C120" s="74"/>
      <c r="E120" s="73"/>
      <c r="F120" s="73"/>
      <c r="G120" s="73"/>
      <c r="H120" s="72"/>
      <c r="I120" s="72"/>
    </row>
    <row r="121" spans="1:9" ht="14.25">
      <c r="A121" s="78"/>
      <c r="B121" s="78" t="s">
        <v>382</v>
      </c>
      <c r="C121" s="74"/>
      <c r="E121" s="73"/>
      <c r="F121" s="73"/>
      <c r="G121" s="73"/>
      <c r="H121" s="72"/>
      <c r="I121" s="72"/>
    </row>
    <row r="122" spans="1:9" ht="14.25">
      <c r="A122" s="78"/>
      <c r="B122" s="78" t="s">
        <v>383</v>
      </c>
      <c r="C122" s="74"/>
      <c r="E122" s="73"/>
      <c r="F122" s="73"/>
      <c r="G122" s="73"/>
      <c r="H122" s="72"/>
      <c r="I122" s="72"/>
    </row>
    <row r="123" spans="1:9" ht="14.25">
      <c r="A123" s="78"/>
      <c r="B123" s="78" t="s">
        <v>384</v>
      </c>
      <c r="C123" s="74">
        <v>96</v>
      </c>
      <c r="E123" s="73"/>
      <c r="F123" s="73"/>
      <c r="G123" s="73"/>
      <c r="H123" s="72"/>
      <c r="I123" s="72"/>
    </row>
    <row r="124" spans="1:9" ht="14.25">
      <c r="A124" s="78"/>
      <c r="B124" s="78" t="s">
        <v>385</v>
      </c>
      <c r="C124" s="74"/>
      <c r="E124" s="73"/>
      <c r="F124" s="73"/>
      <c r="G124" s="73"/>
      <c r="H124" s="72"/>
      <c r="I124" s="72"/>
    </row>
    <row r="125" spans="1:9" ht="14.25">
      <c r="A125" s="78"/>
      <c r="B125" s="73" t="s">
        <v>386</v>
      </c>
      <c r="C125" s="74">
        <v>97</v>
      </c>
      <c r="E125" s="73"/>
      <c r="F125" s="73"/>
      <c r="G125" s="73"/>
      <c r="H125" s="72"/>
      <c r="I125" s="72"/>
    </row>
    <row r="126" spans="1:10" ht="14.25">
      <c r="A126" s="78" t="s">
        <v>387</v>
      </c>
      <c r="B126" s="78" t="s">
        <v>388</v>
      </c>
      <c r="C126" s="74">
        <v>98</v>
      </c>
      <c r="E126" s="73">
        <v>10</v>
      </c>
      <c r="F126" s="73">
        <v>3</v>
      </c>
      <c r="G126" s="73">
        <v>0</v>
      </c>
      <c r="H126" s="72">
        <f>F126/E126</f>
        <v>0.3</v>
      </c>
      <c r="I126" s="72">
        <v>0</v>
      </c>
      <c r="J126" s="72">
        <v>0</v>
      </c>
    </row>
    <row r="127" spans="1:9" ht="14.25">
      <c r="A127" s="78"/>
      <c r="B127" s="78" t="s">
        <v>389</v>
      </c>
      <c r="C127" s="74"/>
      <c r="E127" s="73"/>
      <c r="F127" s="73"/>
      <c r="G127" s="73"/>
      <c r="H127" s="72"/>
      <c r="I127" s="72"/>
    </row>
    <row r="128" spans="1:9" ht="14.25">
      <c r="A128" s="78"/>
      <c r="B128" s="78" t="s">
        <v>390</v>
      </c>
      <c r="C128" s="74"/>
      <c r="E128" s="73"/>
      <c r="F128" s="73"/>
      <c r="G128" s="73"/>
      <c r="H128" s="72"/>
      <c r="I128" s="72"/>
    </row>
    <row r="129" spans="1:9" ht="14.25">
      <c r="A129" s="78"/>
      <c r="B129" s="78" t="s">
        <v>391</v>
      </c>
      <c r="C129" s="74"/>
      <c r="E129" s="73"/>
      <c r="F129" s="73"/>
      <c r="G129" s="73"/>
      <c r="H129" s="72"/>
      <c r="I129" s="72"/>
    </row>
    <row r="130" spans="1:9" ht="14.25">
      <c r="A130" s="78"/>
      <c r="B130" s="78" t="s">
        <v>392</v>
      </c>
      <c r="C130" s="74"/>
      <c r="E130" s="73"/>
      <c r="F130" s="73"/>
      <c r="G130" s="73"/>
      <c r="H130" s="72"/>
      <c r="I130" s="72"/>
    </row>
    <row r="131" spans="1:9" ht="14.25">
      <c r="A131" s="78"/>
      <c r="B131" s="78" t="s">
        <v>393</v>
      </c>
      <c r="C131" s="74">
        <v>97</v>
      </c>
      <c r="E131" s="73"/>
      <c r="F131" s="73"/>
      <c r="G131" s="73"/>
      <c r="H131" s="72"/>
      <c r="I131" s="72"/>
    </row>
    <row r="132" spans="1:9" ht="14.25">
      <c r="A132" s="78"/>
      <c r="B132" s="78" t="s">
        <v>394</v>
      </c>
      <c r="C132" s="74"/>
      <c r="E132" s="73"/>
      <c r="F132" s="73"/>
      <c r="G132" s="73"/>
      <c r="H132" s="72"/>
      <c r="I132" s="72"/>
    </row>
    <row r="133" spans="1:9" ht="14.25">
      <c r="A133" s="78"/>
      <c r="B133" s="78" t="s">
        <v>395</v>
      </c>
      <c r="C133" s="74"/>
      <c r="E133" s="73"/>
      <c r="F133" s="73"/>
      <c r="G133" s="73"/>
      <c r="H133" s="72"/>
      <c r="I133" s="72"/>
    </row>
    <row r="134" spans="1:9" ht="14.25">
      <c r="A134" s="78"/>
      <c r="B134" s="78" t="s">
        <v>396</v>
      </c>
      <c r="C134" s="74"/>
      <c r="E134" s="73"/>
      <c r="F134" s="73"/>
      <c r="G134" s="73"/>
      <c r="H134" s="72"/>
      <c r="I134" s="72"/>
    </row>
    <row r="135" spans="1:9" ht="14.25">
      <c r="A135" s="78"/>
      <c r="B135" s="73" t="s">
        <v>373</v>
      </c>
      <c r="C135" s="74">
        <v>98</v>
      </c>
      <c r="E135" s="73"/>
      <c r="F135" s="73"/>
      <c r="G135" s="73"/>
      <c r="H135" s="72"/>
      <c r="I135" s="72"/>
    </row>
    <row r="136" spans="1:10" ht="14.25">
      <c r="A136" s="78" t="s">
        <v>397</v>
      </c>
      <c r="B136" s="78" t="s">
        <v>398</v>
      </c>
      <c r="C136" s="74">
        <v>98</v>
      </c>
      <c r="E136" s="73">
        <v>8</v>
      </c>
      <c r="F136" s="73">
        <v>6</v>
      </c>
      <c r="G136" s="73">
        <v>0</v>
      </c>
      <c r="H136" s="72">
        <f>F136/E136</f>
        <v>0.75</v>
      </c>
      <c r="I136" s="72">
        <v>0</v>
      </c>
      <c r="J136" s="72">
        <v>0</v>
      </c>
    </row>
    <row r="137" spans="1:9" ht="14.25">
      <c r="A137" s="78"/>
      <c r="B137" s="78" t="s">
        <v>399</v>
      </c>
      <c r="C137" s="74">
        <v>96</v>
      </c>
      <c r="E137" s="73"/>
      <c r="F137" s="73"/>
      <c r="G137" s="73"/>
      <c r="H137" s="72"/>
      <c r="I137" s="72"/>
    </row>
    <row r="138" spans="1:9" ht="14.25">
      <c r="A138" s="78"/>
      <c r="B138" s="78" t="s">
        <v>400</v>
      </c>
      <c r="C138" s="74"/>
      <c r="E138" s="73"/>
      <c r="F138" s="73"/>
      <c r="G138" s="73"/>
      <c r="H138" s="72"/>
      <c r="I138" s="72"/>
    </row>
    <row r="139" spans="1:9" ht="14.25">
      <c r="A139" s="78"/>
      <c r="B139" s="78" t="s">
        <v>401</v>
      </c>
      <c r="C139" s="74">
        <v>97</v>
      </c>
      <c r="E139" s="73"/>
      <c r="F139" s="73"/>
      <c r="G139" s="73"/>
      <c r="H139" s="72"/>
      <c r="I139" s="72"/>
    </row>
    <row r="140" spans="1:9" ht="14.25">
      <c r="A140" s="78"/>
      <c r="B140" s="78" t="s">
        <v>402</v>
      </c>
      <c r="C140" s="74">
        <v>95.5</v>
      </c>
      <c r="E140" s="73"/>
      <c r="F140" s="73"/>
      <c r="G140" s="73"/>
      <c r="H140" s="72"/>
      <c r="I140" s="72"/>
    </row>
    <row r="141" spans="1:9" ht="14.25">
      <c r="A141" s="78"/>
      <c r="B141" s="78" t="s">
        <v>403</v>
      </c>
      <c r="C141" s="74"/>
      <c r="E141" s="73"/>
      <c r="F141" s="73"/>
      <c r="G141" s="73"/>
      <c r="H141" s="72"/>
      <c r="I141" s="72"/>
    </row>
    <row r="142" spans="1:9" ht="14.25">
      <c r="A142" s="78"/>
      <c r="B142" s="78" t="s">
        <v>404</v>
      </c>
      <c r="C142" s="74">
        <v>95.5</v>
      </c>
      <c r="E142" s="73"/>
      <c r="F142" s="73"/>
      <c r="G142" s="73"/>
      <c r="H142" s="72"/>
      <c r="I142" s="72"/>
    </row>
    <row r="143" spans="1:9" ht="14.25">
      <c r="A143" s="78"/>
      <c r="B143" s="78" t="s">
        <v>405</v>
      </c>
      <c r="C143" s="74">
        <v>96</v>
      </c>
      <c r="E143" s="73"/>
      <c r="F143" s="73"/>
      <c r="G143" s="73"/>
      <c r="H143" s="72"/>
      <c r="I143" s="72"/>
    </row>
    <row r="144" spans="1:10" ht="14.25">
      <c r="A144" s="78" t="s">
        <v>30</v>
      </c>
      <c r="B144" s="78" t="s">
        <v>406</v>
      </c>
      <c r="C144" s="74">
        <v>98</v>
      </c>
      <c r="E144" s="73">
        <v>8</v>
      </c>
      <c r="F144" s="73">
        <v>7</v>
      </c>
      <c r="G144" s="73">
        <v>0</v>
      </c>
      <c r="H144" s="72">
        <f>F144/E144</f>
        <v>0.875</v>
      </c>
      <c r="I144" s="72">
        <v>0</v>
      </c>
      <c r="J144" s="72">
        <v>0</v>
      </c>
    </row>
    <row r="145" spans="1:9" ht="14.25">
      <c r="A145" s="78"/>
      <c r="B145" s="78" t="s">
        <v>407</v>
      </c>
      <c r="C145" s="74"/>
      <c r="E145" s="73"/>
      <c r="F145" s="73"/>
      <c r="G145" s="73"/>
      <c r="H145" s="72"/>
      <c r="I145" s="72"/>
    </row>
    <row r="146" spans="1:9" ht="14.25">
      <c r="A146" s="78"/>
      <c r="B146" s="78" t="s">
        <v>408</v>
      </c>
      <c r="C146" s="74">
        <v>97</v>
      </c>
      <c r="E146" s="73"/>
      <c r="F146" s="73"/>
      <c r="G146" s="73"/>
      <c r="H146" s="72"/>
      <c r="I146" s="72"/>
    </row>
    <row r="147" spans="1:9" ht="14.25">
      <c r="A147" s="78"/>
      <c r="B147" s="78" t="s">
        <v>409</v>
      </c>
      <c r="C147" s="74">
        <v>95</v>
      </c>
      <c r="E147" s="73"/>
      <c r="F147" s="73"/>
      <c r="G147" s="73"/>
      <c r="H147" s="72"/>
      <c r="I147" s="72"/>
    </row>
    <row r="148" spans="1:9" ht="14.25">
      <c r="A148" s="78"/>
      <c r="B148" s="78" t="s">
        <v>410</v>
      </c>
      <c r="C148" s="74">
        <v>97</v>
      </c>
      <c r="E148" s="73"/>
      <c r="F148" s="73"/>
      <c r="G148" s="73"/>
      <c r="H148" s="72"/>
      <c r="I148" s="72"/>
    </row>
    <row r="149" spans="1:9" ht="14.25">
      <c r="A149" s="78"/>
      <c r="B149" s="78" t="s">
        <v>411</v>
      </c>
      <c r="C149" s="74">
        <v>97</v>
      </c>
      <c r="E149" s="73"/>
      <c r="F149" s="73"/>
      <c r="G149" s="73"/>
      <c r="H149" s="72"/>
      <c r="I149" s="72"/>
    </row>
    <row r="150" spans="1:9" ht="14.25">
      <c r="A150" s="78"/>
      <c r="B150" s="78" t="s">
        <v>412</v>
      </c>
      <c r="C150" s="74">
        <v>98</v>
      </c>
      <c r="E150" s="73"/>
      <c r="F150" s="73"/>
      <c r="G150" s="73"/>
      <c r="H150" s="72"/>
      <c r="I150" s="72"/>
    </row>
    <row r="151" spans="1:9" ht="14.25">
      <c r="A151" s="78"/>
      <c r="B151" s="78" t="s">
        <v>413</v>
      </c>
      <c r="C151" s="74">
        <v>95</v>
      </c>
      <c r="E151" s="73"/>
      <c r="F151" s="73"/>
      <c r="G151" s="73"/>
      <c r="H151" s="72"/>
      <c r="I151" s="72"/>
    </row>
    <row r="152" spans="1:10" ht="14.25">
      <c r="A152" s="78" t="s">
        <v>31</v>
      </c>
      <c r="B152" s="78" t="s">
        <v>414</v>
      </c>
      <c r="C152" s="74">
        <v>95</v>
      </c>
      <c r="E152" s="73">
        <v>9</v>
      </c>
      <c r="F152" s="73">
        <v>9</v>
      </c>
      <c r="G152" s="73">
        <v>0</v>
      </c>
      <c r="H152" s="72">
        <f>F152/E152</f>
        <v>1</v>
      </c>
      <c r="I152" s="72">
        <v>0</v>
      </c>
      <c r="J152" s="72">
        <v>0</v>
      </c>
    </row>
    <row r="153" spans="1:9" ht="14.25">
      <c r="A153" s="78"/>
      <c r="B153" s="78" t="s">
        <v>415</v>
      </c>
      <c r="C153" s="74">
        <v>96</v>
      </c>
      <c r="E153" s="73"/>
      <c r="F153" s="73"/>
      <c r="G153" s="73"/>
      <c r="H153" s="72"/>
      <c r="I153" s="72"/>
    </row>
    <row r="154" spans="1:9" ht="14.25">
      <c r="A154" s="78"/>
      <c r="B154" s="78" t="s">
        <v>416</v>
      </c>
      <c r="C154" s="74">
        <v>97</v>
      </c>
      <c r="E154" s="73"/>
      <c r="F154" s="73"/>
      <c r="G154" s="73"/>
      <c r="H154" s="72"/>
      <c r="I154" s="72"/>
    </row>
    <row r="155" spans="1:9" ht="14.25">
      <c r="A155" s="78"/>
      <c r="B155" s="78" t="s">
        <v>417</v>
      </c>
      <c r="C155" s="74">
        <v>98</v>
      </c>
      <c r="E155" s="73"/>
      <c r="F155" s="73"/>
      <c r="G155" s="73"/>
      <c r="H155" s="72"/>
      <c r="I155" s="72"/>
    </row>
    <row r="156" spans="1:9" ht="14.25">
      <c r="A156" s="78"/>
      <c r="B156" s="78" t="s">
        <v>418</v>
      </c>
      <c r="C156" s="74">
        <v>97</v>
      </c>
      <c r="E156" s="73"/>
      <c r="F156" s="73"/>
      <c r="G156" s="73"/>
      <c r="H156" s="72"/>
      <c r="I156" s="72"/>
    </row>
    <row r="157" spans="1:9" ht="14.25">
      <c r="A157" s="78"/>
      <c r="B157" s="78" t="s">
        <v>419</v>
      </c>
      <c r="C157" s="74">
        <v>98</v>
      </c>
      <c r="E157" s="73"/>
      <c r="F157" s="73"/>
      <c r="G157" s="73"/>
      <c r="H157" s="72"/>
      <c r="I157" s="72"/>
    </row>
    <row r="158" spans="1:9" ht="14.25">
      <c r="A158" s="78"/>
      <c r="B158" s="78" t="s">
        <v>420</v>
      </c>
      <c r="C158" s="74">
        <v>98</v>
      </c>
      <c r="E158" s="73"/>
      <c r="F158" s="73"/>
      <c r="G158" s="73"/>
      <c r="H158" s="72"/>
      <c r="I158" s="72"/>
    </row>
    <row r="159" spans="1:9" ht="14.25">
      <c r="A159" s="78"/>
      <c r="B159" s="78" t="s">
        <v>421</v>
      </c>
      <c r="C159" s="74">
        <v>96</v>
      </c>
      <c r="E159" s="73"/>
      <c r="F159" s="73"/>
      <c r="G159" s="73"/>
      <c r="H159" s="72"/>
      <c r="I159" s="72"/>
    </row>
    <row r="160" spans="1:9" ht="14.25">
      <c r="A160" s="78"/>
      <c r="B160" s="78" t="s">
        <v>422</v>
      </c>
      <c r="C160" s="74">
        <v>98</v>
      </c>
      <c r="E160" s="73"/>
      <c r="F160" s="73"/>
      <c r="G160" s="73"/>
      <c r="H160" s="72"/>
      <c r="I160" s="72"/>
    </row>
    <row r="161" spans="1:10" ht="14.25">
      <c r="A161" s="78" t="s">
        <v>32</v>
      </c>
      <c r="B161" s="78" t="s">
        <v>423</v>
      </c>
      <c r="C161" s="74">
        <v>97</v>
      </c>
      <c r="E161" s="73">
        <v>9</v>
      </c>
      <c r="F161" s="73">
        <v>5</v>
      </c>
      <c r="G161" s="73">
        <v>0</v>
      </c>
      <c r="H161" s="72">
        <f>F161/E161</f>
        <v>0.5555555555555556</v>
      </c>
      <c r="I161" s="72">
        <v>0</v>
      </c>
      <c r="J161" s="72">
        <v>0</v>
      </c>
    </row>
    <row r="162" spans="1:9" ht="14.25">
      <c r="A162" s="78"/>
      <c r="B162" s="78" t="s">
        <v>424</v>
      </c>
      <c r="C162" s="74"/>
      <c r="E162" s="73"/>
      <c r="F162" s="73"/>
      <c r="G162" s="73"/>
      <c r="H162" s="72"/>
      <c r="I162" s="72"/>
    </row>
    <row r="163" spans="1:9" ht="14.25">
      <c r="A163" s="78"/>
      <c r="B163" s="78" t="s">
        <v>425</v>
      </c>
      <c r="C163" s="74">
        <v>96</v>
      </c>
      <c r="E163" s="73"/>
      <c r="F163" s="73"/>
      <c r="G163" s="73"/>
      <c r="H163" s="72"/>
      <c r="I163" s="72"/>
    </row>
    <row r="164" spans="1:9" ht="14.25">
      <c r="A164" s="78"/>
      <c r="B164" s="78" t="s">
        <v>426</v>
      </c>
      <c r="C164" s="74"/>
      <c r="E164" s="73"/>
      <c r="F164" s="73"/>
      <c r="G164" s="73"/>
      <c r="H164" s="72"/>
      <c r="I164" s="72"/>
    </row>
    <row r="165" spans="1:9" ht="14.25">
      <c r="A165" s="78"/>
      <c r="B165" s="78" t="s">
        <v>427</v>
      </c>
      <c r="C165" s="74"/>
      <c r="E165" s="73"/>
      <c r="F165" s="73"/>
      <c r="G165" s="73"/>
      <c r="H165" s="72"/>
      <c r="I165" s="72"/>
    </row>
    <row r="166" spans="1:9" ht="14.25">
      <c r="A166" s="78"/>
      <c r="B166" s="78" t="s">
        <v>428</v>
      </c>
      <c r="C166" s="74">
        <v>95</v>
      </c>
      <c r="E166" s="73"/>
      <c r="F166" s="73"/>
      <c r="G166" s="73"/>
      <c r="H166" s="72"/>
      <c r="I166" s="72"/>
    </row>
    <row r="167" spans="1:9" ht="14.25">
      <c r="A167" s="78"/>
      <c r="B167" s="78" t="s">
        <v>429</v>
      </c>
      <c r="C167" s="74">
        <v>95</v>
      </c>
      <c r="E167" s="73"/>
      <c r="F167" s="73"/>
      <c r="G167" s="73"/>
      <c r="H167" s="72"/>
      <c r="I167" s="72"/>
    </row>
    <row r="168" spans="1:9" ht="14.25">
      <c r="A168" s="78"/>
      <c r="B168" s="78" t="s">
        <v>430</v>
      </c>
      <c r="C168" s="74">
        <v>96</v>
      </c>
      <c r="E168" s="73"/>
      <c r="F168" s="73"/>
      <c r="G168" s="73"/>
      <c r="H168" s="72"/>
      <c r="I168" s="72"/>
    </row>
    <row r="169" spans="1:9" ht="14.25">
      <c r="A169" s="78"/>
      <c r="B169" s="78" t="s">
        <v>431</v>
      </c>
      <c r="C169" s="74"/>
      <c r="E169" s="73"/>
      <c r="F169" s="73"/>
      <c r="G169" s="73"/>
      <c r="H169" s="72"/>
      <c r="I169" s="72"/>
    </row>
    <row r="170" spans="1:10" ht="14.25">
      <c r="A170" s="73" t="s">
        <v>33</v>
      </c>
      <c r="B170" s="78" t="s">
        <v>413</v>
      </c>
      <c r="C170" s="74">
        <v>95</v>
      </c>
      <c r="E170" s="73">
        <v>6</v>
      </c>
      <c r="F170" s="73">
        <v>3</v>
      </c>
      <c r="G170" s="73">
        <v>0</v>
      </c>
      <c r="H170" s="72">
        <f>F170/E170</f>
        <v>0.5</v>
      </c>
      <c r="I170" s="72">
        <v>0</v>
      </c>
      <c r="J170" s="72">
        <v>0</v>
      </c>
    </row>
    <row r="171" spans="1:9" ht="14.25">
      <c r="A171" s="73"/>
      <c r="B171" s="78" t="s">
        <v>432</v>
      </c>
      <c r="C171" s="74"/>
      <c r="E171" s="73"/>
      <c r="F171" s="73"/>
      <c r="G171" s="73"/>
      <c r="H171" s="72"/>
      <c r="I171" s="72"/>
    </row>
    <row r="172" spans="1:9" ht="14.25">
      <c r="A172" s="73"/>
      <c r="B172" s="78" t="s">
        <v>433</v>
      </c>
      <c r="C172" s="74"/>
      <c r="E172" s="73"/>
      <c r="F172" s="73"/>
      <c r="G172" s="73"/>
      <c r="H172" s="72"/>
      <c r="I172" s="72"/>
    </row>
    <row r="173" spans="1:9" ht="14.25">
      <c r="A173" s="73"/>
      <c r="B173" s="78" t="s">
        <v>434</v>
      </c>
      <c r="C173" s="74">
        <v>95</v>
      </c>
      <c r="E173" s="73"/>
      <c r="F173" s="73"/>
      <c r="G173" s="73"/>
      <c r="H173" s="72"/>
      <c r="I173" s="72"/>
    </row>
    <row r="174" spans="1:9" ht="14.25">
      <c r="A174" s="73"/>
      <c r="B174" s="78" t="s">
        <v>435</v>
      </c>
      <c r="C174" s="74"/>
      <c r="E174" s="73"/>
      <c r="F174" s="73"/>
      <c r="G174" s="73"/>
      <c r="H174" s="72"/>
      <c r="I174" s="72"/>
    </row>
    <row r="175" spans="1:9" ht="14.25">
      <c r="A175" s="73"/>
      <c r="B175" s="78" t="s">
        <v>436</v>
      </c>
      <c r="C175" s="74">
        <v>95</v>
      </c>
      <c r="E175" s="73"/>
      <c r="F175" s="73"/>
      <c r="G175" s="73"/>
      <c r="H175" s="72"/>
      <c r="I175" s="72"/>
    </row>
    <row r="176" spans="1:10" ht="14.25">
      <c r="A176" s="78" t="s">
        <v>151</v>
      </c>
      <c r="B176" s="78" t="s">
        <v>437</v>
      </c>
      <c r="C176" s="74"/>
      <c r="E176" s="73">
        <v>13</v>
      </c>
      <c r="F176" s="73">
        <v>8</v>
      </c>
      <c r="G176" s="73">
        <v>0</v>
      </c>
      <c r="H176" s="72">
        <f>F176/E176</f>
        <v>0.6153846153846154</v>
      </c>
      <c r="I176" s="72">
        <v>0</v>
      </c>
      <c r="J176" s="72">
        <v>0</v>
      </c>
    </row>
    <row r="177" spans="1:9" ht="14.25">
      <c r="A177" s="78"/>
      <c r="B177" s="78" t="s">
        <v>438</v>
      </c>
      <c r="C177" s="74"/>
      <c r="E177" s="73"/>
      <c r="F177" s="73"/>
      <c r="G177" s="73"/>
      <c r="H177" s="72"/>
      <c r="I177" s="72"/>
    </row>
    <row r="178" spans="1:9" ht="14.25">
      <c r="A178" s="78"/>
      <c r="B178" s="78" t="s">
        <v>439</v>
      </c>
      <c r="C178" s="74">
        <v>97</v>
      </c>
      <c r="E178" s="73"/>
      <c r="F178" s="73"/>
      <c r="G178" s="73"/>
      <c r="H178" s="72"/>
      <c r="I178" s="72"/>
    </row>
    <row r="179" spans="1:9" ht="14.25">
      <c r="A179" s="78"/>
      <c r="B179" s="78" t="s">
        <v>440</v>
      </c>
      <c r="C179" s="74"/>
      <c r="E179" s="73"/>
      <c r="F179" s="73"/>
      <c r="G179" s="73"/>
      <c r="H179" s="72"/>
      <c r="I179" s="72"/>
    </row>
    <row r="180" spans="1:9" ht="14.25">
      <c r="A180" s="78"/>
      <c r="B180" s="78" t="s">
        <v>441</v>
      </c>
      <c r="C180" s="74"/>
      <c r="E180" s="73"/>
      <c r="F180" s="73"/>
      <c r="G180" s="73"/>
      <c r="H180" s="72"/>
      <c r="I180" s="72"/>
    </row>
    <row r="181" spans="1:9" ht="14.25">
      <c r="A181" s="78"/>
      <c r="B181" s="78" t="s">
        <v>442</v>
      </c>
      <c r="C181" s="74"/>
      <c r="E181" s="73"/>
      <c r="F181" s="73"/>
      <c r="G181" s="73"/>
      <c r="H181" s="72"/>
      <c r="I181" s="72"/>
    </row>
    <row r="182" spans="1:9" ht="14.25">
      <c r="A182" s="78"/>
      <c r="B182" s="78" t="s">
        <v>443</v>
      </c>
      <c r="C182" s="74">
        <v>95.5</v>
      </c>
      <c r="E182" s="73"/>
      <c r="F182" s="73"/>
      <c r="G182" s="73"/>
      <c r="H182" s="72"/>
      <c r="I182" s="72"/>
    </row>
    <row r="183" spans="1:9" ht="14.25">
      <c r="A183" s="78"/>
      <c r="B183" s="78" t="s">
        <v>444</v>
      </c>
      <c r="C183" s="74">
        <v>96</v>
      </c>
      <c r="E183" s="73"/>
      <c r="F183" s="73"/>
      <c r="G183" s="73"/>
      <c r="H183" s="72"/>
      <c r="I183" s="72"/>
    </row>
    <row r="184" spans="1:9" ht="14.25">
      <c r="A184" s="78"/>
      <c r="B184" s="78" t="s">
        <v>445</v>
      </c>
      <c r="C184" s="74">
        <v>97</v>
      </c>
      <c r="E184" s="73"/>
      <c r="F184" s="73"/>
      <c r="G184" s="73"/>
      <c r="H184" s="72"/>
      <c r="I184" s="72"/>
    </row>
    <row r="185" spans="1:9" ht="14.25">
      <c r="A185" s="78"/>
      <c r="B185" s="78" t="s">
        <v>446</v>
      </c>
      <c r="C185" s="74">
        <v>96</v>
      </c>
      <c r="E185" s="73"/>
      <c r="F185" s="73"/>
      <c r="G185" s="73"/>
      <c r="H185" s="72"/>
      <c r="I185" s="72"/>
    </row>
    <row r="186" spans="1:9" ht="14.25">
      <c r="A186" s="78"/>
      <c r="B186" s="78" t="s">
        <v>447</v>
      </c>
      <c r="C186" s="74">
        <v>97.5</v>
      </c>
      <c r="E186" s="73"/>
      <c r="F186" s="73"/>
      <c r="G186" s="73"/>
      <c r="H186" s="72"/>
      <c r="I186" s="72"/>
    </row>
    <row r="187" spans="1:9" ht="14.25">
      <c r="A187" s="78"/>
      <c r="B187" s="78" t="s">
        <v>448</v>
      </c>
      <c r="C187" s="74">
        <v>97.5</v>
      </c>
      <c r="E187" s="73"/>
      <c r="F187" s="73"/>
      <c r="G187" s="73"/>
      <c r="H187" s="72"/>
      <c r="I187" s="72"/>
    </row>
    <row r="188" spans="1:9" ht="14.25">
      <c r="A188" s="78"/>
      <c r="B188" s="73" t="s">
        <v>449</v>
      </c>
      <c r="C188" s="74">
        <v>95</v>
      </c>
      <c r="E188" s="73"/>
      <c r="F188" s="73"/>
      <c r="G188" s="73"/>
      <c r="H188" s="72"/>
      <c r="I188" s="72"/>
    </row>
    <row r="189" spans="1:10" ht="14.25">
      <c r="A189" s="78" t="s">
        <v>35</v>
      </c>
      <c r="B189" s="78" t="s">
        <v>450</v>
      </c>
      <c r="C189" s="74"/>
      <c r="E189" s="73">
        <v>13</v>
      </c>
      <c r="F189" s="73">
        <v>8</v>
      </c>
      <c r="G189" s="73">
        <v>0</v>
      </c>
      <c r="H189" s="72">
        <f>F189/E189</f>
        <v>0.6153846153846154</v>
      </c>
      <c r="I189" s="72">
        <v>0</v>
      </c>
      <c r="J189" s="72">
        <v>0</v>
      </c>
    </row>
    <row r="190" spans="1:9" ht="14.25">
      <c r="A190" s="78"/>
      <c r="B190" s="78" t="s">
        <v>451</v>
      </c>
      <c r="C190" s="74">
        <v>97</v>
      </c>
      <c r="E190" s="73"/>
      <c r="F190" s="73"/>
      <c r="G190" s="73"/>
      <c r="H190" s="72"/>
      <c r="I190" s="72"/>
    </row>
    <row r="191" spans="1:9" ht="14.25">
      <c r="A191" s="78"/>
      <c r="B191" s="78" t="s">
        <v>452</v>
      </c>
      <c r="C191" s="74"/>
      <c r="E191" s="73"/>
      <c r="F191" s="73"/>
      <c r="G191" s="73"/>
      <c r="H191" s="72"/>
      <c r="I191" s="72"/>
    </row>
    <row r="192" spans="1:9" ht="14.25">
      <c r="A192" s="78"/>
      <c r="B192" s="78" t="s">
        <v>453</v>
      </c>
      <c r="C192" s="74"/>
      <c r="E192" s="73"/>
      <c r="F192" s="73"/>
      <c r="G192" s="73"/>
      <c r="H192" s="72"/>
      <c r="I192" s="72"/>
    </row>
    <row r="193" spans="1:9" ht="14.25">
      <c r="A193" s="78"/>
      <c r="B193" s="78" t="s">
        <v>454</v>
      </c>
      <c r="C193" s="74"/>
      <c r="E193" s="73"/>
      <c r="F193" s="73"/>
      <c r="G193" s="73"/>
      <c r="H193" s="72"/>
      <c r="I193" s="72"/>
    </row>
    <row r="194" spans="1:9" ht="14.25">
      <c r="A194" s="78"/>
      <c r="B194" s="78" t="s">
        <v>455</v>
      </c>
      <c r="C194" s="74">
        <v>95</v>
      </c>
      <c r="E194" s="73"/>
      <c r="F194" s="73"/>
      <c r="G194" s="73"/>
      <c r="H194" s="72"/>
      <c r="I194" s="72"/>
    </row>
    <row r="195" spans="1:9" ht="14.25">
      <c r="A195" s="78"/>
      <c r="B195" s="78" t="s">
        <v>456</v>
      </c>
      <c r="C195" s="74">
        <v>96</v>
      </c>
      <c r="E195" s="73"/>
      <c r="F195" s="73"/>
      <c r="G195" s="73"/>
      <c r="H195" s="72"/>
      <c r="I195" s="72"/>
    </row>
    <row r="196" spans="1:9" ht="14.25">
      <c r="A196" s="78"/>
      <c r="B196" s="78" t="s">
        <v>457</v>
      </c>
      <c r="C196" s="74">
        <v>96</v>
      </c>
      <c r="E196" s="73"/>
      <c r="F196" s="73"/>
      <c r="G196" s="73"/>
      <c r="H196" s="72"/>
      <c r="I196" s="72"/>
    </row>
    <row r="197" spans="1:9" ht="14.25">
      <c r="A197" s="78"/>
      <c r="B197" s="78" t="s">
        <v>458</v>
      </c>
      <c r="C197" s="74">
        <v>98</v>
      </c>
      <c r="E197" s="73"/>
      <c r="F197" s="73"/>
      <c r="G197" s="73"/>
      <c r="H197" s="72"/>
      <c r="I197" s="72"/>
    </row>
    <row r="198" spans="1:9" ht="14.25">
      <c r="A198" s="78"/>
      <c r="B198" s="78" t="s">
        <v>459</v>
      </c>
      <c r="C198" s="74"/>
      <c r="E198" s="73"/>
      <c r="F198" s="73"/>
      <c r="G198" s="73"/>
      <c r="H198" s="72"/>
      <c r="I198" s="72"/>
    </row>
    <row r="199" spans="1:9" ht="14.25">
      <c r="A199" s="78"/>
      <c r="B199" s="78" t="s">
        <v>460</v>
      </c>
      <c r="C199" s="74">
        <v>99</v>
      </c>
      <c r="E199" s="73"/>
      <c r="F199" s="73"/>
      <c r="G199" s="73"/>
      <c r="H199" s="72"/>
      <c r="I199" s="72"/>
    </row>
    <row r="200" spans="1:9" ht="14.25">
      <c r="A200" s="78"/>
      <c r="B200" s="78" t="s">
        <v>461</v>
      </c>
      <c r="C200" s="74">
        <v>95</v>
      </c>
      <c r="E200" s="73"/>
      <c r="F200" s="73"/>
      <c r="G200" s="73"/>
      <c r="H200" s="72"/>
      <c r="I200" s="72"/>
    </row>
    <row r="201" spans="1:9" ht="14.25">
      <c r="A201" s="78"/>
      <c r="B201" s="78" t="s">
        <v>462</v>
      </c>
      <c r="C201" s="74">
        <v>95</v>
      </c>
      <c r="E201" s="73"/>
      <c r="F201" s="73"/>
      <c r="G201" s="73"/>
      <c r="H201" s="72"/>
      <c r="I201" s="72"/>
    </row>
    <row r="202" spans="1:10" ht="14.25">
      <c r="A202" s="78" t="s">
        <v>155</v>
      </c>
      <c r="B202" s="78" t="s">
        <v>463</v>
      </c>
      <c r="C202" s="74">
        <v>96.5</v>
      </c>
      <c r="E202" s="73">
        <v>11</v>
      </c>
      <c r="F202" s="73">
        <v>9</v>
      </c>
      <c r="G202" s="73">
        <v>0</v>
      </c>
      <c r="H202" s="72">
        <f>F202/E202</f>
        <v>0.8181818181818182</v>
      </c>
      <c r="I202" s="72">
        <v>0</v>
      </c>
      <c r="J202" s="72">
        <v>0</v>
      </c>
    </row>
    <row r="203" spans="1:9" ht="14.25">
      <c r="A203" s="78"/>
      <c r="B203" s="78" t="s">
        <v>464</v>
      </c>
      <c r="C203" s="74"/>
      <c r="E203" s="73"/>
      <c r="F203" s="73"/>
      <c r="G203" s="73"/>
      <c r="H203" s="72"/>
      <c r="I203" s="72"/>
    </row>
    <row r="204" spans="1:9" ht="14.25">
      <c r="A204" s="78"/>
      <c r="B204" s="78" t="s">
        <v>465</v>
      </c>
      <c r="C204" s="74">
        <v>98</v>
      </c>
      <c r="E204" s="73"/>
      <c r="F204" s="73"/>
      <c r="G204" s="73"/>
      <c r="H204" s="72"/>
      <c r="I204" s="72"/>
    </row>
    <row r="205" spans="1:9" ht="14.25">
      <c r="A205" s="78"/>
      <c r="B205" s="78" t="s">
        <v>466</v>
      </c>
      <c r="C205" s="74">
        <v>98</v>
      </c>
      <c r="E205" s="73"/>
      <c r="F205" s="73"/>
      <c r="G205" s="73"/>
      <c r="H205" s="72"/>
      <c r="I205" s="72"/>
    </row>
    <row r="206" spans="1:9" ht="14.25">
      <c r="A206" s="78"/>
      <c r="B206" s="78" t="s">
        <v>467</v>
      </c>
      <c r="C206" s="74"/>
      <c r="E206" s="73"/>
      <c r="F206" s="73"/>
      <c r="G206" s="73"/>
      <c r="H206" s="72"/>
      <c r="I206" s="72"/>
    </row>
    <row r="207" spans="1:9" ht="14.25">
      <c r="A207" s="78"/>
      <c r="B207" s="78" t="s">
        <v>468</v>
      </c>
      <c r="C207" s="74">
        <v>96</v>
      </c>
      <c r="E207" s="73"/>
      <c r="F207" s="73"/>
      <c r="G207" s="73"/>
      <c r="H207" s="72"/>
      <c r="I207" s="72"/>
    </row>
    <row r="208" spans="1:9" ht="14.25">
      <c r="A208" s="78"/>
      <c r="B208" s="78" t="s">
        <v>469</v>
      </c>
      <c r="C208" s="74">
        <v>98</v>
      </c>
      <c r="E208" s="73"/>
      <c r="F208" s="73"/>
      <c r="G208" s="73"/>
      <c r="H208" s="72"/>
      <c r="I208" s="72"/>
    </row>
    <row r="209" spans="1:9" ht="14.25">
      <c r="A209" s="78"/>
      <c r="B209" s="78" t="s">
        <v>470</v>
      </c>
      <c r="C209" s="74">
        <v>96.5</v>
      </c>
      <c r="E209" s="73"/>
      <c r="F209" s="73"/>
      <c r="G209" s="73"/>
      <c r="H209" s="72"/>
      <c r="I209" s="72"/>
    </row>
    <row r="210" spans="1:9" ht="14.25">
      <c r="A210" s="78"/>
      <c r="B210" s="78" t="s">
        <v>471</v>
      </c>
      <c r="C210" s="74">
        <v>95</v>
      </c>
      <c r="E210" s="73"/>
      <c r="F210" s="73"/>
      <c r="G210" s="73"/>
      <c r="H210" s="72"/>
      <c r="I210" s="72"/>
    </row>
    <row r="211" spans="1:9" ht="14.25">
      <c r="A211" s="78"/>
      <c r="B211" s="78" t="s">
        <v>472</v>
      </c>
      <c r="C211" s="74">
        <v>96.5</v>
      </c>
      <c r="E211" s="73"/>
      <c r="F211" s="73"/>
      <c r="G211" s="73"/>
      <c r="H211" s="72"/>
      <c r="I211" s="72"/>
    </row>
    <row r="212" spans="1:9" ht="14.25">
      <c r="A212" s="78"/>
      <c r="B212" s="78" t="s">
        <v>473</v>
      </c>
      <c r="C212" s="74">
        <v>95</v>
      </c>
      <c r="E212" s="73"/>
      <c r="F212" s="73"/>
      <c r="G212" s="73"/>
      <c r="H212" s="72"/>
      <c r="I212" s="72"/>
    </row>
    <row r="213" spans="1:10" ht="14.25">
      <c r="A213" s="78" t="s">
        <v>474</v>
      </c>
      <c r="B213" s="78" t="s">
        <v>475</v>
      </c>
      <c r="C213" s="74">
        <v>96.5</v>
      </c>
      <c r="E213" s="73">
        <v>14</v>
      </c>
      <c r="F213" s="73">
        <v>3</v>
      </c>
      <c r="G213" s="73">
        <v>0</v>
      </c>
      <c r="H213" s="72">
        <f>F213/E213</f>
        <v>0.21428571428571427</v>
      </c>
      <c r="I213" s="72">
        <v>0</v>
      </c>
      <c r="J213" s="72">
        <v>0</v>
      </c>
    </row>
    <row r="214" spans="1:9" ht="14.25">
      <c r="A214" s="78"/>
      <c r="B214" s="78" t="s">
        <v>476</v>
      </c>
      <c r="C214" s="74"/>
      <c r="E214" s="73"/>
      <c r="F214" s="73"/>
      <c r="G214" s="73"/>
      <c r="H214" s="72"/>
      <c r="I214" s="72"/>
    </row>
    <row r="215" spans="1:9" ht="14.25">
      <c r="A215" s="78"/>
      <c r="B215" s="78" t="s">
        <v>477</v>
      </c>
      <c r="C215" s="74"/>
      <c r="E215" s="73"/>
      <c r="F215" s="73"/>
      <c r="G215" s="73"/>
      <c r="H215" s="72"/>
      <c r="I215" s="72"/>
    </row>
    <row r="216" spans="1:9" ht="14.25">
      <c r="A216" s="78"/>
      <c r="B216" s="78" t="s">
        <v>478</v>
      </c>
      <c r="C216" s="74"/>
      <c r="E216" s="73"/>
      <c r="F216" s="73"/>
      <c r="G216" s="73"/>
      <c r="H216" s="72"/>
      <c r="I216" s="72"/>
    </row>
    <row r="217" spans="1:9" ht="14.25">
      <c r="A217" s="78"/>
      <c r="B217" s="78" t="s">
        <v>479</v>
      </c>
      <c r="C217" s="74">
        <v>95</v>
      </c>
      <c r="E217" s="73"/>
      <c r="F217" s="73"/>
      <c r="G217" s="73"/>
      <c r="H217" s="72"/>
      <c r="I217" s="72"/>
    </row>
    <row r="218" spans="1:9" ht="14.25">
      <c r="A218" s="78"/>
      <c r="B218" s="78" t="s">
        <v>480</v>
      </c>
      <c r="C218" s="74"/>
      <c r="E218" s="73"/>
      <c r="F218" s="73"/>
      <c r="G218" s="73"/>
      <c r="H218" s="72"/>
      <c r="I218" s="72"/>
    </row>
    <row r="219" spans="1:9" ht="14.25">
      <c r="A219" s="78"/>
      <c r="B219" s="78" t="s">
        <v>481</v>
      </c>
      <c r="C219" s="74"/>
      <c r="E219" s="73"/>
      <c r="F219" s="73"/>
      <c r="G219" s="73"/>
      <c r="H219" s="72"/>
      <c r="I219" s="72"/>
    </row>
    <row r="220" spans="1:9" ht="14.25">
      <c r="A220" s="78"/>
      <c r="B220" s="78" t="s">
        <v>482</v>
      </c>
      <c r="C220" s="74"/>
      <c r="E220" s="73"/>
      <c r="F220" s="73"/>
      <c r="G220" s="73"/>
      <c r="H220" s="72"/>
      <c r="I220" s="72"/>
    </row>
    <row r="221" spans="1:9" ht="14.25">
      <c r="A221" s="78"/>
      <c r="B221" s="78" t="s">
        <v>483</v>
      </c>
      <c r="C221" s="74"/>
      <c r="E221" s="73"/>
      <c r="F221" s="73"/>
      <c r="G221" s="73"/>
      <c r="H221" s="72"/>
      <c r="I221" s="72"/>
    </row>
    <row r="222" spans="1:9" ht="14.25">
      <c r="A222" s="78"/>
      <c r="B222" s="78" t="s">
        <v>484</v>
      </c>
      <c r="C222" s="74"/>
      <c r="E222" s="73"/>
      <c r="F222" s="73"/>
      <c r="G222" s="73"/>
      <c r="H222" s="72"/>
      <c r="I222" s="72"/>
    </row>
    <row r="223" spans="1:9" ht="14.25">
      <c r="A223" s="78"/>
      <c r="B223" s="78" t="s">
        <v>485</v>
      </c>
      <c r="C223" s="74"/>
      <c r="E223" s="73"/>
      <c r="F223" s="73"/>
      <c r="G223" s="73"/>
      <c r="H223" s="72"/>
      <c r="I223" s="72"/>
    </row>
    <row r="224" spans="1:9" ht="14.25">
      <c r="A224" s="78"/>
      <c r="B224" s="78" t="s">
        <v>486</v>
      </c>
      <c r="C224" s="74"/>
      <c r="E224" s="73"/>
      <c r="F224" s="73"/>
      <c r="G224" s="73"/>
      <c r="H224" s="72"/>
      <c r="I224" s="72"/>
    </row>
    <row r="225" spans="1:9" ht="14.25">
      <c r="A225" s="78"/>
      <c r="B225" s="78" t="s">
        <v>487</v>
      </c>
      <c r="C225" s="74">
        <v>95.5</v>
      </c>
      <c r="E225" s="73"/>
      <c r="F225" s="73"/>
      <c r="G225" s="73"/>
      <c r="H225" s="72"/>
      <c r="I225" s="72"/>
    </row>
    <row r="226" spans="1:9" ht="14.25">
      <c r="A226" s="78"/>
      <c r="B226" s="78" t="s">
        <v>403</v>
      </c>
      <c r="C226" s="74"/>
      <c r="E226" s="73"/>
      <c r="F226" s="73"/>
      <c r="G226" s="73"/>
      <c r="H226" s="72"/>
      <c r="I226" s="72"/>
    </row>
    <row r="227" spans="1:10" ht="14.25">
      <c r="A227" s="78" t="s">
        <v>488</v>
      </c>
      <c r="B227" s="78" t="s">
        <v>489</v>
      </c>
      <c r="C227" s="74"/>
      <c r="E227" s="73">
        <v>8</v>
      </c>
      <c r="F227" s="73">
        <v>2</v>
      </c>
      <c r="G227" s="73">
        <v>0</v>
      </c>
      <c r="H227" s="72">
        <f>F227/E227</f>
        <v>0.25</v>
      </c>
      <c r="I227" s="72">
        <v>0</v>
      </c>
      <c r="J227" s="72">
        <v>0</v>
      </c>
    </row>
    <row r="228" spans="1:9" ht="14.25">
      <c r="A228" s="78"/>
      <c r="B228" s="78" t="s">
        <v>490</v>
      </c>
      <c r="C228" s="74">
        <v>95</v>
      </c>
      <c r="E228" s="73"/>
      <c r="F228" s="73"/>
      <c r="G228" s="73"/>
      <c r="H228" s="72"/>
      <c r="I228" s="72"/>
    </row>
    <row r="229" spans="1:9" ht="14.25">
      <c r="A229" s="78"/>
      <c r="B229" s="78" t="s">
        <v>491</v>
      </c>
      <c r="C229" s="74">
        <v>96.5</v>
      </c>
      <c r="E229" s="73"/>
      <c r="F229" s="73"/>
      <c r="G229" s="73"/>
      <c r="H229" s="72"/>
      <c r="I229" s="72"/>
    </row>
    <row r="230" spans="1:9" ht="14.25">
      <c r="A230" s="78"/>
      <c r="B230" s="78" t="s">
        <v>492</v>
      </c>
      <c r="C230" s="74"/>
      <c r="E230" s="73"/>
      <c r="F230" s="73"/>
      <c r="G230" s="73"/>
      <c r="H230" s="72"/>
      <c r="I230" s="72"/>
    </row>
    <row r="231" spans="1:9" ht="14.25">
      <c r="A231" s="78"/>
      <c r="B231" s="78" t="s">
        <v>493</v>
      </c>
      <c r="C231" s="74"/>
      <c r="E231" s="73"/>
      <c r="F231" s="73"/>
      <c r="G231" s="73"/>
      <c r="H231" s="72"/>
      <c r="I231" s="72"/>
    </row>
    <row r="232" spans="1:9" ht="14.25">
      <c r="A232" s="78"/>
      <c r="B232" s="78" t="s">
        <v>494</v>
      </c>
      <c r="C232" s="74"/>
      <c r="E232" s="73"/>
      <c r="F232" s="73"/>
      <c r="G232" s="73"/>
      <c r="H232" s="72"/>
      <c r="I232" s="72"/>
    </row>
    <row r="233" spans="1:9" ht="14.25">
      <c r="A233" s="78"/>
      <c r="B233" s="78" t="s">
        <v>495</v>
      </c>
      <c r="C233" s="74"/>
      <c r="E233" s="73"/>
      <c r="F233" s="73"/>
      <c r="G233" s="73"/>
      <c r="H233" s="72"/>
      <c r="I233" s="72"/>
    </row>
    <row r="234" spans="1:9" ht="14.25">
      <c r="A234" s="78"/>
      <c r="B234" s="78" t="s">
        <v>483</v>
      </c>
      <c r="C234" s="74"/>
      <c r="E234" s="73"/>
      <c r="F234" s="73"/>
      <c r="G234" s="73"/>
      <c r="H234" s="72"/>
      <c r="I234" s="72"/>
    </row>
    <row r="235" spans="1:10" ht="14.25">
      <c r="A235" s="78" t="s">
        <v>39</v>
      </c>
      <c r="B235" s="78" t="s">
        <v>496</v>
      </c>
      <c r="C235" s="74"/>
      <c r="E235" s="73">
        <v>14</v>
      </c>
      <c r="F235" s="73">
        <v>10</v>
      </c>
      <c r="G235" s="73">
        <v>0</v>
      </c>
      <c r="H235" s="72">
        <f>F235/E235</f>
        <v>0.7142857142857143</v>
      </c>
      <c r="I235" s="72">
        <v>0</v>
      </c>
      <c r="J235" s="72">
        <v>0</v>
      </c>
    </row>
    <row r="236" spans="1:9" ht="14.25">
      <c r="A236" s="78"/>
      <c r="B236" s="78" t="s">
        <v>497</v>
      </c>
      <c r="C236" s="74">
        <v>97</v>
      </c>
      <c r="E236" s="73"/>
      <c r="F236" s="73"/>
      <c r="G236" s="73"/>
      <c r="H236" s="72"/>
      <c r="I236" s="72"/>
    </row>
    <row r="237" spans="1:9" ht="14.25">
      <c r="A237" s="78"/>
      <c r="B237" s="78" t="s">
        <v>498</v>
      </c>
      <c r="C237" s="74">
        <v>95</v>
      </c>
      <c r="E237" s="73"/>
      <c r="F237" s="73"/>
      <c r="G237" s="73"/>
      <c r="H237" s="72"/>
      <c r="I237" s="72"/>
    </row>
    <row r="238" spans="1:9" ht="14.25">
      <c r="A238" s="78"/>
      <c r="B238" s="78" t="s">
        <v>499</v>
      </c>
      <c r="C238" s="74">
        <v>96</v>
      </c>
      <c r="E238" s="73"/>
      <c r="F238" s="73"/>
      <c r="G238" s="73"/>
      <c r="H238" s="72"/>
      <c r="I238" s="72"/>
    </row>
    <row r="239" spans="1:9" ht="14.25">
      <c r="A239" s="78"/>
      <c r="B239" s="78" t="s">
        <v>500</v>
      </c>
      <c r="C239" s="74">
        <v>97</v>
      </c>
      <c r="E239" s="73"/>
      <c r="F239" s="73"/>
      <c r="G239" s="73"/>
      <c r="H239" s="72"/>
      <c r="I239" s="72"/>
    </row>
    <row r="240" spans="1:9" ht="14.25">
      <c r="A240" s="78"/>
      <c r="B240" s="78" t="s">
        <v>501</v>
      </c>
      <c r="C240" s="74">
        <v>98</v>
      </c>
      <c r="E240" s="73"/>
      <c r="F240" s="73"/>
      <c r="G240" s="73"/>
      <c r="H240" s="72"/>
      <c r="I240" s="72"/>
    </row>
    <row r="241" spans="1:9" ht="14.25">
      <c r="A241" s="78"/>
      <c r="B241" s="78" t="s">
        <v>502</v>
      </c>
      <c r="C241" s="74"/>
      <c r="E241" s="73"/>
      <c r="F241" s="73"/>
      <c r="G241" s="73"/>
      <c r="H241" s="72"/>
      <c r="I241" s="72"/>
    </row>
    <row r="242" spans="1:9" ht="14.25">
      <c r="A242" s="78"/>
      <c r="B242" s="78" t="s">
        <v>503</v>
      </c>
      <c r="C242" s="74">
        <v>96</v>
      </c>
      <c r="E242" s="73"/>
      <c r="F242" s="73"/>
      <c r="G242" s="73"/>
      <c r="H242" s="72"/>
      <c r="I242" s="72"/>
    </row>
    <row r="243" spans="1:9" ht="14.25">
      <c r="A243" s="78"/>
      <c r="B243" s="78" t="s">
        <v>494</v>
      </c>
      <c r="C243" s="74"/>
      <c r="E243" s="73"/>
      <c r="F243" s="73"/>
      <c r="G243" s="73"/>
      <c r="H243" s="72"/>
      <c r="I243" s="72"/>
    </row>
    <row r="244" spans="1:9" ht="14.25">
      <c r="A244" s="78"/>
      <c r="B244" s="78" t="s">
        <v>504</v>
      </c>
      <c r="C244" s="74">
        <v>96</v>
      </c>
      <c r="E244" s="73"/>
      <c r="F244" s="73"/>
      <c r="G244" s="73"/>
      <c r="H244" s="72"/>
      <c r="I244" s="72"/>
    </row>
    <row r="245" spans="1:9" ht="14.25">
      <c r="A245" s="78"/>
      <c r="B245" s="78" t="s">
        <v>505</v>
      </c>
      <c r="C245" s="74">
        <v>97</v>
      </c>
      <c r="E245" s="73"/>
      <c r="F245" s="73"/>
      <c r="G245" s="73"/>
      <c r="H245" s="72"/>
      <c r="I245" s="72"/>
    </row>
    <row r="246" spans="1:9" ht="14.25">
      <c r="A246" s="78"/>
      <c r="B246" s="78" t="s">
        <v>506</v>
      </c>
      <c r="C246" s="74"/>
      <c r="E246" s="73"/>
      <c r="F246" s="73"/>
      <c r="G246" s="73"/>
      <c r="H246" s="72"/>
      <c r="I246" s="72"/>
    </row>
    <row r="247" spans="1:9" ht="14.25">
      <c r="A247" s="78"/>
      <c r="B247" s="78" t="s">
        <v>507</v>
      </c>
      <c r="C247" s="74">
        <v>98.5</v>
      </c>
      <c r="E247" s="73"/>
      <c r="F247" s="73"/>
      <c r="G247" s="73"/>
      <c r="H247" s="72"/>
      <c r="I247" s="72"/>
    </row>
    <row r="248" spans="1:9" ht="14.25">
      <c r="A248" s="78"/>
      <c r="B248" s="78" t="s">
        <v>508</v>
      </c>
      <c r="C248" s="74">
        <v>97</v>
      </c>
      <c r="E248" s="73"/>
      <c r="F248" s="73"/>
      <c r="G248" s="73"/>
      <c r="H248" s="72"/>
      <c r="I248" s="72"/>
    </row>
    <row r="249" spans="1:10" ht="14.25">
      <c r="A249" s="78" t="s">
        <v>40</v>
      </c>
      <c r="B249" s="78" t="s">
        <v>324</v>
      </c>
      <c r="C249" s="74">
        <v>99</v>
      </c>
      <c r="E249" s="73">
        <v>13</v>
      </c>
      <c r="F249" s="73">
        <v>11</v>
      </c>
      <c r="G249" s="73">
        <v>0</v>
      </c>
      <c r="H249" s="72">
        <f>F249/E249</f>
        <v>0.8461538461538461</v>
      </c>
      <c r="I249" s="72">
        <v>0</v>
      </c>
      <c r="J249" s="72">
        <v>0</v>
      </c>
    </row>
    <row r="250" spans="1:9" ht="14.25">
      <c r="A250" s="78"/>
      <c r="B250" s="78" t="s">
        <v>509</v>
      </c>
      <c r="C250" s="74">
        <v>95</v>
      </c>
      <c r="E250" s="73"/>
      <c r="F250" s="73"/>
      <c r="G250" s="73"/>
      <c r="H250" s="72"/>
      <c r="I250" s="72"/>
    </row>
    <row r="251" spans="1:9" ht="14.25">
      <c r="A251" s="78"/>
      <c r="B251" s="78" t="s">
        <v>510</v>
      </c>
      <c r="C251" s="74">
        <v>96</v>
      </c>
      <c r="E251" s="73"/>
      <c r="F251" s="73"/>
      <c r="G251" s="73"/>
      <c r="H251" s="72"/>
      <c r="I251" s="72"/>
    </row>
    <row r="252" spans="1:9" ht="14.25">
      <c r="A252" s="78"/>
      <c r="B252" s="78" t="s">
        <v>511</v>
      </c>
      <c r="C252" s="74">
        <v>95</v>
      </c>
      <c r="E252" s="73"/>
      <c r="F252" s="73"/>
      <c r="G252" s="73"/>
      <c r="H252" s="72"/>
      <c r="I252" s="72"/>
    </row>
    <row r="253" spans="1:9" ht="14.25">
      <c r="A253" s="78"/>
      <c r="B253" s="78" t="s">
        <v>512</v>
      </c>
      <c r="C253" s="74">
        <v>96</v>
      </c>
      <c r="E253" s="73"/>
      <c r="F253" s="73"/>
      <c r="G253" s="73"/>
      <c r="H253" s="72"/>
      <c r="I253" s="72"/>
    </row>
    <row r="254" spans="1:9" ht="14.25">
      <c r="A254" s="78"/>
      <c r="B254" s="78" t="s">
        <v>513</v>
      </c>
      <c r="C254" s="74">
        <v>96</v>
      </c>
      <c r="E254" s="73"/>
      <c r="F254" s="73"/>
      <c r="G254" s="73"/>
      <c r="H254" s="72"/>
      <c r="I254" s="72"/>
    </row>
    <row r="255" spans="1:9" ht="14.25">
      <c r="A255" s="78"/>
      <c r="B255" s="78" t="s">
        <v>514</v>
      </c>
      <c r="C255" s="74">
        <v>95</v>
      </c>
      <c r="E255" s="73"/>
      <c r="F255" s="73"/>
      <c r="G255" s="73"/>
      <c r="H255" s="72"/>
      <c r="I255" s="72"/>
    </row>
    <row r="256" spans="1:9" ht="14.25">
      <c r="A256" s="78"/>
      <c r="B256" s="78" t="s">
        <v>515</v>
      </c>
      <c r="C256" s="74"/>
      <c r="E256" s="73"/>
      <c r="F256" s="73"/>
      <c r="G256" s="73"/>
      <c r="H256" s="72"/>
      <c r="I256" s="72"/>
    </row>
    <row r="257" spans="1:9" ht="14.25">
      <c r="A257" s="78"/>
      <c r="B257" s="78" t="s">
        <v>516</v>
      </c>
      <c r="C257" s="74">
        <v>96.5</v>
      </c>
      <c r="E257" s="73"/>
      <c r="F257" s="73"/>
      <c r="G257" s="73"/>
      <c r="H257" s="72"/>
      <c r="I257" s="72"/>
    </row>
    <row r="258" spans="1:9" ht="14.25">
      <c r="A258" s="78"/>
      <c r="B258" s="78" t="s">
        <v>517</v>
      </c>
      <c r="C258" s="74"/>
      <c r="E258" s="73"/>
      <c r="F258" s="73"/>
      <c r="G258" s="73"/>
      <c r="H258" s="72"/>
      <c r="I258" s="72"/>
    </row>
    <row r="259" spans="1:9" ht="14.25">
      <c r="A259" s="78"/>
      <c r="B259" s="78" t="s">
        <v>518</v>
      </c>
      <c r="C259" s="74">
        <v>95</v>
      </c>
      <c r="E259" s="73"/>
      <c r="F259" s="73"/>
      <c r="G259" s="73"/>
      <c r="H259" s="72"/>
      <c r="I259" s="72"/>
    </row>
    <row r="260" spans="1:9" ht="14.25">
      <c r="A260" s="78"/>
      <c r="B260" s="78" t="s">
        <v>519</v>
      </c>
      <c r="C260" s="74">
        <v>95</v>
      </c>
      <c r="E260" s="73"/>
      <c r="F260" s="73"/>
      <c r="G260" s="73"/>
      <c r="H260" s="72"/>
      <c r="I260" s="72"/>
    </row>
    <row r="261" spans="1:9" ht="14.25">
      <c r="A261" s="78"/>
      <c r="B261" s="78" t="s">
        <v>520</v>
      </c>
      <c r="C261" s="74">
        <v>95</v>
      </c>
      <c r="E261" s="73"/>
      <c r="F261" s="73"/>
      <c r="G261" s="73"/>
      <c r="H261" s="72"/>
      <c r="I261" s="72"/>
    </row>
    <row r="262" spans="1:10" ht="14.25">
      <c r="A262" s="78" t="s">
        <v>41</v>
      </c>
      <c r="B262" s="78" t="s">
        <v>521</v>
      </c>
      <c r="C262" s="74">
        <v>99</v>
      </c>
      <c r="E262" s="73">
        <v>13</v>
      </c>
      <c r="F262" s="73">
        <v>10</v>
      </c>
      <c r="G262" s="73">
        <v>0</v>
      </c>
      <c r="H262" s="72">
        <f>F262/E262</f>
        <v>0.7692307692307693</v>
      </c>
      <c r="I262" s="72">
        <v>0</v>
      </c>
      <c r="J262" s="72">
        <v>0</v>
      </c>
    </row>
    <row r="263" spans="1:9" ht="14.25">
      <c r="A263" s="78"/>
      <c r="B263" s="78" t="s">
        <v>522</v>
      </c>
      <c r="C263" s="74">
        <v>97</v>
      </c>
      <c r="E263" s="73"/>
      <c r="F263" s="73"/>
      <c r="G263" s="73"/>
      <c r="H263" s="72"/>
      <c r="I263" s="72"/>
    </row>
    <row r="264" spans="1:9" ht="14.25">
      <c r="A264" s="78"/>
      <c r="B264" s="78" t="s">
        <v>523</v>
      </c>
      <c r="C264" s="74">
        <v>98.5</v>
      </c>
      <c r="E264" s="73"/>
      <c r="F264" s="73"/>
      <c r="G264" s="73"/>
      <c r="H264" s="72"/>
      <c r="I264" s="72"/>
    </row>
    <row r="265" spans="1:9" ht="14.25">
      <c r="A265" s="78"/>
      <c r="B265" s="78" t="s">
        <v>524</v>
      </c>
      <c r="C265" s="74">
        <v>96</v>
      </c>
      <c r="E265" s="73"/>
      <c r="F265" s="73"/>
      <c r="G265" s="73"/>
      <c r="H265" s="72"/>
      <c r="I265" s="72"/>
    </row>
    <row r="266" spans="1:9" ht="14.25">
      <c r="A266" s="78"/>
      <c r="B266" s="78" t="s">
        <v>525</v>
      </c>
      <c r="C266" s="74">
        <v>99.5</v>
      </c>
      <c r="E266" s="73"/>
      <c r="F266" s="73"/>
      <c r="G266" s="73"/>
      <c r="H266" s="72"/>
      <c r="I266" s="72"/>
    </row>
    <row r="267" spans="1:9" ht="14.25">
      <c r="A267" s="78"/>
      <c r="B267" s="78" t="s">
        <v>386</v>
      </c>
      <c r="C267" s="74">
        <v>97</v>
      </c>
      <c r="E267" s="73"/>
      <c r="F267" s="73"/>
      <c r="G267" s="73"/>
      <c r="H267" s="72"/>
      <c r="I267" s="72"/>
    </row>
    <row r="268" spans="1:9" ht="14.25">
      <c r="A268" s="78"/>
      <c r="B268" s="78" t="s">
        <v>526</v>
      </c>
      <c r="C268" s="74">
        <v>95.5</v>
      </c>
      <c r="E268" s="73"/>
      <c r="F268" s="73"/>
      <c r="G268" s="73"/>
      <c r="H268" s="72"/>
      <c r="I268" s="72"/>
    </row>
    <row r="269" spans="1:9" ht="14.25">
      <c r="A269" s="78"/>
      <c r="B269" s="78" t="s">
        <v>527</v>
      </c>
      <c r="C269" s="74">
        <v>96</v>
      </c>
      <c r="E269" s="73"/>
      <c r="F269" s="73"/>
      <c r="G269" s="73"/>
      <c r="H269" s="72"/>
      <c r="I269" s="72"/>
    </row>
    <row r="270" spans="1:9" ht="14.25">
      <c r="A270" s="78"/>
      <c r="B270" s="78" t="s">
        <v>528</v>
      </c>
      <c r="C270" s="74">
        <v>95</v>
      </c>
      <c r="E270" s="73"/>
      <c r="F270" s="73"/>
      <c r="G270" s="73"/>
      <c r="H270" s="72"/>
      <c r="I270" s="72"/>
    </row>
    <row r="271" spans="1:9" ht="14.25">
      <c r="A271" s="78"/>
      <c r="B271" s="78" t="s">
        <v>529</v>
      </c>
      <c r="C271" s="74"/>
      <c r="E271" s="73"/>
      <c r="F271" s="73"/>
      <c r="G271" s="73"/>
      <c r="H271" s="72"/>
      <c r="I271" s="72"/>
    </row>
    <row r="272" spans="1:9" ht="14.25">
      <c r="A272" s="78"/>
      <c r="B272" s="78" t="s">
        <v>530</v>
      </c>
      <c r="C272" s="74"/>
      <c r="E272" s="73"/>
      <c r="F272" s="73"/>
      <c r="G272" s="73"/>
      <c r="H272" s="72"/>
      <c r="I272" s="72"/>
    </row>
    <row r="273" spans="1:9" ht="14.25">
      <c r="A273" s="78"/>
      <c r="B273" s="78" t="s">
        <v>531</v>
      </c>
      <c r="C273" s="74"/>
      <c r="E273" s="73"/>
      <c r="F273" s="73"/>
      <c r="G273" s="73"/>
      <c r="H273" s="72"/>
      <c r="I273" s="72"/>
    </row>
    <row r="274" spans="1:9" ht="14.25">
      <c r="A274" s="78"/>
      <c r="B274" s="73" t="s">
        <v>520</v>
      </c>
      <c r="C274" s="74">
        <v>95</v>
      </c>
      <c r="E274" s="73"/>
      <c r="F274" s="73"/>
      <c r="G274" s="73"/>
      <c r="H274" s="72"/>
      <c r="I274" s="72"/>
    </row>
    <row r="275" spans="1:10" ht="14.25">
      <c r="A275" s="79" t="s">
        <v>532</v>
      </c>
      <c r="B275" s="80"/>
      <c r="C275" s="80"/>
      <c r="D275" s="80"/>
      <c r="E275" s="80"/>
      <c r="F275" s="80"/>
      <c r="G275" s="80"/>
      <c r="H275" s="80"/>
      <c r="I275" s="80"/>
      <c r="J275" s="82"/>
    </row>
    <row r="276" spans="4:10" ht="14.25">
      <c r="D276" s="70"/>
      <c r="J276" s="71"/>
    </row>
    <row r="277" spans="4:10" ht="14.25">
      <c r="D277" s="70"/>
      <c r="J277" s="71"/>
    </row>
    <row r="278" spans="4:10" ht="14.25">
      <c r="D278" s="70"/>
      <c r="J278" s="71"/>
    </row>
    <row r="279" spans="4:10" ht="14.25">
      <c r="D279" s="70"/>
      <c r="J279" s="71"/>
    </row>
    <row r="280" spans="4:10" ht="14.25">
      <c r="D280" s="70"/>
      <c r="J280" s="71"/>
    </row>
    <row r="281" spans="4:10" ht="14.25">
      <c r="D281" s="70"/>
      <c r="J281" s="71"/>
    </row>
    <row r="282" spans="4:10" ht="14.25">
      <c r="D282" s="70"/>
      <c r="J282" s="71"/>
    </row>
    <row r="283" spans="4:10" ht="14.25">
      <c r="D283" s="70"/>
      <c r="J283" s="71"/>
    </row>
    <row r="284" spans="4:10" ht="14.25">
      <c r="D284" s="70"/>
      <c r="J284" s="71"/>
    </row>
    <row r="285" spans="4:10" ht="14.25">
      <c r="D285" s="70"/>
      <c r="J285" s="71"/>
    </row>
    <row r="286" spans="4:10" ht="14.25">
      <c r="D286" s="70"/>
      <c r="J286" s="71"/>
    </row>
    <row r="287" spans="4:10" ht="14.25">
      <c r="D287" s="70"/>
      <c r="J287" s="71"/>
    </row>
    <row r="288" spans="4:10" ht="14.25">
      <c r="D288" s="70"/>
      <c r="J288" s="71"/>
    </row>
    <row r="289" spans="4:10" ht="14.25">
      <c r="D289" s="70"/>
      <c r="J289" s="71"/>
    </row>
    <row r="290" spans="4:10" ht="14.25">
      <c r="D290" s="70"/>
      <c r="J290" s="71"/>
    </row>
    <row r="291" spans="4:10" ht="14.25">
      <c r="D291" s="70"/>
      <c r="J291" s="71"/>
    </row>
    <row r="292" spans="4:10" ht="14.25">
      <c r="D292" s="70"/>
      <c r="J292" s="71"/>
    </row>
    <row r="293" spans="4:10" ht="14.25">
      <c r="D293" s="70"/>
      <c r="J293" s="71"/>
    </row>
    <row r="294" spans="4:10" ht="14.25">
      <c r="D294" s="70"/>
      <c r="J294" s="71"/>
    </row>
    <row r="295" spans="4:10" ht="14.25">
      <c r="D295" s="70"/>
      <c r="J295" s="71"/>
    </row>
    <row r="296" spans="4:10" ht="14.25">
      <c r="D296" s="70"/>
      <c r="J296" s="71"/>
    </row>
    <row r="297" spans="4:10" ht="14.25">
      <c r="D297" s="70"/>
      <c r="J297" s="71"/>
    </row>
    <row r="298" spans="4:10" ht="14.25">
      <c r="D298" s="70"/>
      <c r="J298" s="71"/>
    </row>
    <row r="299" spans="4:10" ht="14.25">
      <c r="D299" s="81"/>
      <c r="J299" s="77"/>
    </row>
  </sheetData>
  <sheetProtection/>
  <mergeCells count="176">
    <mergeCell ref="A275:J275"/>
    <mergeCell ref="A2:A15"/>
    <mergeCell ref="A16:A28"/>
    <mergeCell ref="A29:A43"/>
    <mergeCell ref="A44:A57"/>
    <mergeCell ref="A58:A65"/>
    <mergeCell ref="A66:A74"/>
    <mergeCell ref="A75:A80"/>
    <mergeCell ref="A81:A91"/>
    <mergeCell ref="A92:A102"/>
    <mergeCell ref="A103:A112"/>
    <mergeCell ref="A113:A125"/>
    <mergeCell ref="A126:A135"/>
    <mergeCell ref="A136:A143"/>
    <mergeCell ref="A144:A151"/>
    <mergeCell ref="A152:A160"/>
    <mergeCell ref="A161:A169"/>
    <mergeCell ref="A170:A175"/>
    <mergeCell ref="A176:A188"/>
    <mergeCell ref="A189:A201"/>
    <mergeCell ref="A202:A212"/>
    <mergeCell ref="A213:A226"/>
    <mergeCell ref="A227:A234"/>
    <mergeCell ref="A235:A248"/>
    <mergeCell ref="A249:A261"/>
    <mergeCell ref="A262:A274"/>
    <mergeCell ref="E2:E15"/>
    <mergeCell ref="E16:E28"/>
    <mergeCell ref="E29:E43"/>
    <mergeCell ref="E44:E57"/>
    <mergeCell ref="E58:E65"/>
    <mergeCell ref="E66:E74"/>
    <mergeCell ref="E75:E80"/>
    <mergeCell ref="E81:E91"/>
    <mergeCell ref="E92:E102"/>
    <mergeCell ref="E103:E112"/>
    <mergeCell ref="E113:E125"/>
    <mergeCell ref="E126:E135"/>
    <mergeCell ref="E136:E143"/>
    <mergeCell ref="E144:E151"/>
    <mergeCell ref="E152:E160"/>
    <mergeCell ref="E161:E169"/>
    <mergeCell ref="E170:E175"/>
    <mergeCell ref="E176:E188"/>
    <mergeCell ref="E189:E201"/>
    <mergeCell ref="E202:E212"/>
    <mergeCell ref="E213:E226"/>
    <mergeCell ref="E227:E234"/>
    <mergeCell ref="E235:E248"/>
    <mergeCell ref="E249:E261"/>
    <mergeCell ref="E262:E274"/>
    <mergeCell ref="F2:F15"/>
    <mergeCell ref="F16:F28"/>
    <mergeCell ref="F29:F43"/>
    <mergeCell ref="F44:F57"/>
    <mergeCell ref="F58:F65"/>
    <mergeCell ref="F66:F74"/>
    <mergeCell ref="F75:F80"/>
    <mergeCell ref="F81:F91"/>
    <mergeCell ref="F92:F102"/>
    <mergeCell ref="F103:F112"/>
    <mergeCell ref="F113:F125"/>
    <mergeCell ref="F126:F135"/>
    <mergeCell ref="F136:F143"/>
    <mergeCell ref="F144:F151"/>
    <mergeCell ref="F152:F160"/>
    <mergeCell ref="F161:F169"/>
    <mergeCell ref="F170:F175"/>
    <mergeCell ref="F176:F188"/>
    <mergeCell ref="F189:F201"/>
    <mergeCell ref="F202:F212"/>
    <mergeCell ref="F213:F226"/>
    <mergeCell ref="F227:F234"/>
    <mergeCell ref="F235:F248"/>
    <mergeCell ref="F249:F261"/>
    <mergeCell ref="F262:F274"/>
    <mergeCell ref="G2:G15"/>
    <mergeCell ref="G16:G28"/>
    <mergeCell ref="G29:G43"/>
    <mergeCell ref="G44:G57"/>
    <mergeCell ref="G58:G65"/>
    <mergeCell ref="G66:G74"/>
    <mergeCell ref="G75:G80"/>
    <mergeCell ref="G81:G91"/>
    <mergeCell ref="G92:G102"/>
    <mergeCell ref="G103:G112"/>
    <mergeCell ref="G113:G125"/>
    <mergeCell ref="G126:G135"/>
    <mergeCell ref="G136:G143"/>
    <mergeCell ref="G144:G151"/>
    <mergeCell ref="G152:G160"/>
    <mergeCell ref="G161:G169"/>
    <mergeCell ref="G170:G175"/>
    <mergeCell ref="G176:G188"/>
    <mergeCell ref="G189:G201"/>
    <mergeCell ref="G202:G212"/>
    <mergeCell ref="G213:G226"/>
    <mergeCell ref="G227:G234"/>
    <mergeCell ref="G235:G248"/>
    <mergeCell ref="G249:G261"/>
    <mergeCell ref="G262:G274"/>
    <mergeCell ref="H2:H15"/>
    <mergeCell ref="H16:H28"/>
    <mergeCell ref="H29:H43"/>
    <mergeCell ref="H44:H57"/>
    <mergeCell ref="H58:H65"/>
    <mergeCell ref="H66:H74"/>
    <mergeCell ref="H75:H80"/>
    <mergeCell ref="H81:H91"/>
    <mergeCell ref="H92:H102"/>
    <mergeCell ref="H103:H112"/>
    <mergeCell ref="H113:H125"/>
    <mergeCell ref="H126:H135"/>
    <mergeCell ref="H136:H143"/>
    <mergeCell ref="H144:H151"/>
    <mergeCell ref="H152:H160"/>
    <mergeCell ref="H161:H169"/>
    <mergeCell ref="H170:H175"/>
    <mergeCell ref="H176:H188"/>
    <mergeCell ref="H189:H201"/>
    <mergeCell ref="H202:H212"/>
    <mergeCell ref="H213:H226"/>
    <mergeCell ref="H227:H234"/>
    <mergeCell ref="H235:H248"/>
    <mergeCell ref="H249:H261"/>
    <mergeCell ref="H262:H274"/>
    <mergeCell ref="I2:I15"/>
    <mergeCell ref="I16:I28"/>
    <mergeCell ref="I29:I43"/>
    <mergeCell ref="I44:I57"/>
    <mergeCell ref="I58:I65"/>
    <mergeCell ref="I66:I74"/>
    <mergeCell ref="I75:I80"/>
    <mergeCell ref="I81:I91"/>
    <mergeCell ref="I92:I102"/>
    <mergeCell ref="I103:I112"/>
    <mergeCell ref="I113:I125"/>
    <mergeCell ref="I126:I135"/>
    <mergeCell ref="I136:I143"/>
    <mergeCell ref="I144:I151"/>
    <mergeCell ref="I152:I160"/>
    <mergeCell ref="I161:I169"/>
    <mergeCell ref="I170:I175"/>
    <mergeCell ref="I176:I188"/>
    <mergeCell ref="I189:I201"/>
    <mergeCell ref="I202:I212"/>
    <mergeCell ref="I213:I226"/>
    <mergeCell ref="I227:I234"/>
    <mergeCell ref="I235:I248"/>
    <mergeCell ref="I249:I261"/>
    <mergeCell ref="I262:I274"/>
    <mergeCell ref="J2:J15"/>
    <mergeCell ref="J16:J28"/>
    <mergeCell ref="J29:J43"/>
    <mergeCell ref="J44:J57"/>
    <mergeCell ref="J58:J65"/>
    <mergeCell ref="J66:J74"/>
    <mergeCell ref="J75:J80"/>
    <mergeCell ref="J81:J91"/>
    <mergeCell ref="J92:J102"/>
    <mergeCell ref="J103:J112"/>
    <mergeCell ref="J113:J125"/>
    <mergeCell ref="J126:J135"/>
    <mergeCell ref="J136:J143"/>
    <mergeCell ref="J144:J151"/>
    <mergeCell ref="J152:J160"/>
    <mergeCell ref="J161:J169"/>
    <mergeCell ref="J170:J175"/>
    <mergeCell ref="J176:J188"/>
    <mergeCell ref="J189:J201"/>
    <mergeCell ref="J202:J212"/>
    <mergeCell ref="J213:J226"/>
    <mergeCell ref="J227:J234"/>
    <mergeCell ref="J235:J248"/>
    <mergeCell ref="J249:J261"/>
    <mergeCell ref="J262:J27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6"/>
  <sheetViews>
    <sheetView workbookViewId="0" topLeftCell="A1">
      <selection activeCell="L19" sqref="L19"/>
    </sheetView>
  </sheetViews>
  <sheetFormatPr defaultColWidth="9.00390625" defaultRowHeight="14.25"/>
  <cols>
    <col min="1" max="1" width="11.75390625" style="1" customWidth="1"/>
    <col min="2" max="2" width="8.125" style="1" bestFit="1" customWidth="1"/>
    <col min="3" max="4" width="8.125" style="70" bestFit="1" customWidth="1"/>
    <col min="5" max="7" width="8.125" style="1" bestFit="1" customWidth="1"/>
    <col min="8" max="8" width="13.25390625" style="71" customWidth="1"/>
    <col min="9" max="9" width="14.375" style="71" customWidth="1"/>
    <col min="10" max="10" width="8.75390625" style="72" bestFit="1" customWidth="1"/>
  </cols>
  <sheetData>
    <row r="1" spans="1:10" ht="14.25">
      <c r="A1" s="73" t="s">
        <v>94</v>
      </c>
      <c r="B1" s="73" t="s">
        <v>255</v>
      </c>
      <c r="C1" s="74" t="s">
        <v>256</v>
      </c>
      <c r="D1" s="74" t="s">
        <v>533</v>
      </c>
      <c r="E1" s="73" t="s">
        <v>258</v>
      </c>
      <c r="F1" s="73" t="s">
        <v>253</v>
      </c>
      <c r="G1" s="73" t="s">
        <v>259</v>
      </c>
      <c r="H1" s="72" t="s">
        <v>254</v>
      </c>
      <c r="I1" s="72" t="s">
        <v>260</v>
      </c>
      <c r="J1" s="72" t="s">
        <v>261</v>
      </c>
    </row>
    <row r="2" spans="1:10" ht="14.25">
      <c r="A2" s="73" t="s">
        <v>43</v>
      </c>
      <c r="B2" s="63" t="s">
        <v>534</v>
      </c>
      <c r="C2" s="74">
        <v>96</v>
      </c>
      <c r="D2" s="74"/>
      <c r="E2" s="73">
        <v>12</v>
      </c>
      <c r="F2" s="73">
        <v>12</v>
      </c>
      <c r="G2" s="73">
        <v>0</v>
      </c>
      <c r="H2" s="72">
        <f>F2/E2</f>
        <v>1</v>
      </c>
      <c r="I2" s="72">
        <v>0</v>
      </c>
      <c r="J2" s="72">
        <v>0</v>
      </c>
    </row>
    <row r="3" spans="1:9" ht="14.25">
      <c r="A3" s="73"/>
      <c r="B3" s="63" t="s">
        <v>535</v>
      </c>
      <c r="C3" s="74">
        <v>97</v>
      </c>
      <c r="D3" s="74"/>
      <c r="E3" s="73"/>
      <c r="F3" s="73"/>
      <c r="G3" s="73"/>
      <c r="H3" s="72"/>
      <c r="I3" s="72"/>
    </row>
    <row r="4" spans="1:9" ht="14.25">
      <c r="A4" s="73"/>
      <c r="B4" s="63" t="s">
        <v>536</v>
      </c>
      <c r="C4" s="74">
        <v>98</v>
      </c>
      <c r="D4" s="74"/>
      <c r="E4" s="73"/>
      <c r="F4" s="73"/>
      <c r="G4" s="73"/>
      <c r="H4" s="72"/>
      <c r="I4" s="72"/>
    </row>
    <row r="5" spans="1:9" ht="14.25">
      <c r="A5" s="73"/>
      <c r="B5" s="63" t="s">
        <v>537</v>
      </c>
      <c r="C5" s="74">
        <v>97.5</v>
      </c>
      <c r="D5" s="74"/>
      <c r="E5" s="73"/>
      <c r="F5" s="73"/>
      <c r="G5" s="73"/>
      <c r="H5" s="72"/>
      <c r="I5" s="72"/>
    </row>
    <row r="6" spans="1:9" ht="14.25">
      <c r="A6" s="73"/>
      <c r="B6" s="63" t="s">
        <v>538</v>
      </c>
      <c r="C6" s="74">
        <v>95.5</v>
      </c>
      <c r="D6" s="74"/>
      <c r="E6" s="73"/>
      <c r="F6" s="73"/>
      <c r="G6" s="73"/>
      <c r="H6" s="72"/>
      <c r="I6" s="72"/>
    </row>
    <row r="7" spans="1:9" ht="14.25">
      <c r="A7" s="73"/>
      <c r="B7" s="63" t="s">
        <v>539</v>
      </c>
      <c r="C7" s="74">
        <v>97.5</v>
      </c>
      <c r="D7" s="74"/>
      <c r="E7" s="73"/>
      <c r="F7" s="73"/>
      <c r="G7" s="73"/>
      <c r="H7" s="72"/>
      <c r="I7" s="72"/>
    </row>
    <row r="8" spans="1:9" ht="14.25">
      <c r="A8" s="73"/>
      <c r="B8" s="63" t="s">
        <v>540</v>
      </c>
      <c r="C8" s="74">
        <v>98</v>
      </c>
      <c r="D8" s="74"/>
      <c r="E8" s="73"/>
      <c r="F8" s="73"/>
      <c r="G8" s="73"/>
      <c r="H8" s="72"/>
      <c r="I8" s="72"/>
    </row>
    <row r="9" spans="1:9" ht="14.25">
      <c r="A9" s="73"/>
      <c r="B9" s="63" t="s">
        <v>541</v>
      </c>
      <c r="C9" s="74">
        <v>97</v>
      </c>
      <c r="D9" s="74"/>
      <c r="E9" s="73"/>
      <c r="F9" s="73"/>
      <c r="G9" s="73"/>
      <c r="H9" s="72"/>
      <c r="I9" s="72"/>
    </row>
    <row r="10" spans="1:9" ht="14.25">
      <c r="A10" s="73"/>
      <c r="B10" s="63" t="s">
        <v>542</v>
      </c>
      <c r="C10" s="74">
        <v>97</v>
      </c>
      <c r="D10" s="74"/>
      <c r="E10" s="73"/>
      <c r="F10" s="73"/>
      <c r="G10" s="73"/>
      <c r="H10" s="72"/>
      <c r="I10" s="72"/>
    </row>
    <row r="11" spans="1:9" ht="14.25">
      <c r="A11" s="73"/>
      <c r="B11" s="63" t="s">
        <v>543</v>
      </c>
      <c r="C11" s="74">
        <v>98</v>
      </c>
      <c r="D11" s="74"/>
      <c r="E11" s="73"/>
      <c r="F11" s="73"/>
      <c r="G11" s="73"/>
      <c r="H11" s="72"/>
      <c r="I11" s="72"/>
    </row>
    <row r="12" spans="1:9" ht="14.25">
      <c r="A12" s="73"/>
      <c r="B12" s="63" t="s">
        <v>544</v>
      </c>
      <c r="C12" s="74">
        <v>98</v>
      </c>
      <c r="D12" s="74"/>
      <c r="E12" s="73"/>
      <c r="F12" s="73"/>
      <c r="G12" s="73"/>
      <c r="H12" s="72"/>
      <c r="I12" s="72"/>
    </row>
    <row r="13" spans="1:9" ht="14.25">
      <c r="A13" s="73"/>
      <c r="B13" s="63" t="s">
        <v>545</v>
      </c>
      <c r="C13" s="74">
        <v>97</v>
      </c>
      <c r="D13" s="74"/>
      <c r="E13" s="73"/>
      <c r="F13" s="73"/>
      <c r="G13" s="73"/>
      <c r="H13" s="72"/>
      <c r="I13" s="72"/>
    </row>
    <row r="14" spans="1:10" ht="14.25">
      <c r="A14" s="73" t="s">
        <v>45</v>
      </c>
      <c r="B14" s="63" t="s">
        <v>534</v>
      </c>
      <c r="C14" s="74">
        <v>96</v>
      </c>
      <c r="D14" s="74"/>
      <c r="E14" s="73">
        <v>11</v>
      </c>
      <c r="F14" s="73">
        <v>4</v>
      </c>
      <c r="G14" s="73">
        <v>0</v>
      </c>
      <c r="H14" s="72">
        <f>F14/E14</f>
        <v>0.36363636363636365</v>
      </c>
      <c r="I14" s="72">
        <v>0</v>
      </c>
      <c r="J14" s="72">
        <v>0</v>
      </c>
    </row>
    <row r="15" spans="1:9" ht="14.25">
      <c r="A15" s="73"/>
      <c r="B15" s="63" t="s">
        <v>546</v>
      </c>
      <c r="C15" s="74">
        <v>96</v>
      </c>
      <c r="D15" s="74"/>
      <c r="E15" s="73"/>
      <c r="F15" s="73"/>
      <c r="G15" s="73"/>
      <c r="H15" s="72"/>
      <c r="I15" s="72"/>
    </row>
    <row r="16" spans="1:9" ht="14.25">
      <c r="A16" s="73"/>
      <c r="B16" s="63" t="s">
        <v>547</v>
      </c>
      <c r="C16" s="74"/>
      <c r="D16" s="74"/>
      <c r="E16" s="73"/>
      <c r="F16" s="73"/>
      <c r="G16" s="73"/>
      <c r="H16" s="72"/>
      <c r="I16" s="72"/>
    </row>
    <row r="17" spans="1:9" ht="14.25">
      <c r="A17" s="73"/>
      <c r="B17" s="63" t="s">
        <v>548</v>
      </c>
      <c r="C17" s="74"/>
      <c r="D17" s="74"/>
      <c r="E17" s="73"/>
      <c r="F17" s="73"/>
      <c r="G17" s="73"/>
      <c r="H17" s="72"/>
      <c r="I17" s="72"/>
    </row>
    <row r="18" spans="1:9" ht="14.25">
      <c r="A18" s="73"/>
      <c r="B18" s="63" t="s">
        <v>549</v>
      </c>
      <c r="C18" s="74"/>
      <c r="D18" s="74"/>
      <c r="E18" s="73"/>
      <c r="F18" s="73"/>
      <c r="G18" s="73"/>
      <c r="H18" s="72"/>
      <c r="I18" s="72"/>
    </row>
    <row r="19" spans="1:9" ht="14.25">
      <c r="A19" s="73"/>
      <c r="B19" s="63" t="s">
        <v>550</v>
      </c>
      <c r="C19" s="74"/>
      <c r="D19" s="74"/>
      <c r="E19" s="73"/>
      <c r="F19" s="73"/>
      <c r="G19" s="73"/>
      <c r="H19" s="72"/>
      <c r="I19" s="72"/>
    </row>
    <row r="20" spans="1:9" ht="14.25">
      <c r="A20" s="73"/>
      <c r="B20" s="63" t="s">
        <v>551</v>
      </c>
      <c r="C20" s="74"/>
      <c r="D20" s="74"/>
      <c r="E20" s="73"/>
      <c r="F20" s="73"/>
      <c r="G20" s="73"/>
      <c r="H20" s="72"/>
      <c r="I20" s="72"/>
    </row>
    <row r="21" spans="1:9" ht="14.25">
      <c r="A21" s="73"/>
      <c r="B21" s="63" t="s">
        <v>552</v>
      </c>
      <c r="C21" s="74">
        <v>95.5</v>
      </c>
      <c r="D21" s="74"/>
      <c r="E21" s="73"/>
      <c r="F21" s="73"/>
      <c r="G21" s="73"/>
      <c r="H21" s="72"/>
      <c r="I21" s="72"/>
    </row>
    <row r="22" spans="1:9" ht="14.25">
      <c r="A22" s="73"/>
      <c r="B22" s="63" t="s">
        <v>553</v>
      </c>
      <c r="C22" s="74"/>
      <c r="D22" s="74"/>
      <c r="E22" s="73"/>
      <c r="F22" s="73"/>
      <c r="G22" s="73"/>
      <c r="H22" s="72"/>
      <c r="I22" s="72"/>
    </row>
    <row r="23" spans="1:9" ht="14.25">
      <c r="A23" s="73"/>
      <c r="B23" s="63" t="s">
        <v>554</v>
      </c>
      <c r="C23" s="74"/>
      <c r="D23" s="74"/>
      <c r="E23" s="73"/>
      <c r="F23" s="73"/>
      <c r="G23" s="73"/>
      <c r="H23" s="72"/>
      <c r="I23" s="72"/>
    </row>
    <row r="24" spans="1:9" ht="14.25">
      <c r="A24" s="73"/>
      <c r="B24" s="63" t="s">
        <v>555</v>
      </c>
      <c r="C24" s="74">
        <v>95</v>
      </c>
      <c r="D24" s="74"/>
      <c r="E24" s="73"/>
      <c r="F24" s="73"/>
      <c r="G24" s="73"/>
      <c r="H24" s="72"/>
      <c r="I24" s="72"/>
    </row>
    <row r="25" spans="1:10" ht="14.25">
      <c r="A25" s="63" t="s">
        <v>46</v>
      </c>
      <c r="B25" s="63" t="s">
        <v>534</v>
      </c>
      <c r="C25" s="74">
        <v>96</v>
      </c>
      <c r="D25" s="74"/>
      <c r="E25" s="73">
        <v>11</v>
      </c>
      <c r="F25" s="73">
        <v>4</v>
      </c>
      <c r="G25" s="73">
        <v>0</v>
      </c>
      <c r="H25" s="72">
        <f>F25/E25</f>
        <v>0.36363636363636365</v>
      </c>
      <c r="I25" s="72">
        <v>0</v>
      </c>
      <c r="J25" s="72">
        <v>0</v>
      </c>
    </row>
    <row r="26" spans="1:9" ht="14.25">
      <c r="A26" s="63"/>
      <c r="B26" s="63" t="s">
        <v>556</v>
      </c>
      <c r="C26" s="74">
        <v>96</v>
      </c>
      <c r="D26" s="74"/>
      <c r="E26" s="73"/>
      <c r="F26" s="73"/>
      <c r="G26" s="73"/>
      <c r="H26" s="72"/>
      <c r="I26" s="72"/>
    </row>
    <row r="27" spans="1:9" ht="14.25">
      <c r="A27" s="63"/>
      <c r="B27" s="63" t="s">
        <v>557</v>
      </c>
      <c r="C27" s="74"/>
      <c r="D27" s="74"/>
      <c r="E27" s="73"/>
      <c r="F27" s="73"/>
      <c r="G27" s="73"/>
      <c r="H27" s="72"/>
      <c r="I27" s="72"/>
    </row>
    <row r="28" spans="1:9" ht="14.25">
      <c r="A28" s="63"/>
      <c r="B28" s="63" t="s">
        <v>558</v>
      </c>
      <c r="C28" s="74"/>
      <c r="D28" s="74"/>
      <c r="E28" s="73"/>
      <c r="F28" s="73"/>
      <c r="G28" s="73"/>
      <c r="H28" s="72"/>
      <c r="I28" s="72"/>
    </row>
    <row r="29" spans="1:9" ht="14.25">
      <c r="A29" s="63"/>
      <c r="B29" s="63" t="s">
        <v>559</v>
      </c>
      <c r="C29" s="74">
        <v>97.5</v>
      </c>
      <c r="D29" s="74"/>
      <c r="E29" s="73"/>
      <c r="F29" s="73"/>
      <c r="G29" s="73"/>
      <c r="H29" s="72"/>
      <c r="I29" s="72"/>
    </row>
    <row r="30" spans="1:9" ht="14.25">
      <c r="A30" s="63"/>
      <c r="B30" s="63" t="s">
        <v>560</v>
      </c>
      <c r="C30" s="74">
        <v>97.5</v>
      </c>
      <c r="D30" s="74"/>
      <c r="E30" s="73"/>
      <c r="F30" s="73"/>
      <c r="G30" s="73"/>
      <c r="H30" s="72"/>
      <c r="I30" s="72"/>
    </row>
    <row r="31" spans="1:9" ht="14.25">
      <c r="A31" s="63"/>
      <c r="B31" s="63" t="s">
        <v>561</v>
      </c>
      <c r="C31" s="74"/>
      <c r="D31" s="74"/>
      <c r="E31" s="73"/>
      <c r="F31" s="73"/>
      <c r="G31" s="73"/>
      <c r="H31" s="72"/>
      <c r="I31" s="72"/>
    </row>
    <row r="32" spans="1:9" ht="14.25">
      <c r="A32" s="63"/>
      <c r="B32" s="63" t="s">
        <v>562</v>
      </c>
      <c r="C32" s="74"/>
      <c r="D32" s="74"/>
      <c r="E32" s="73"/>
      <c r="F32" s="73"/>
      <c r="G32" s="73"/>
      <c r="H32" s="72"/>
      <c r="I32" s="72"/>
    </row>
    <row r="33" spans="1:9" ht="14.25">
      <c r="A33" s="63"/>
      <c r="B33" s="63" t="s">
        <v>563</v>
      </c>
      <c r="C33" s="74"/>
      <c r="D33" s="74"/>
      <c r="E33" s="73"/>
      <c r="F33" s="73"/>
      <c r="G33" s="73"/>
      <c r="H33" s="72"/>
      <c r="I33" s="72"/>
    </row>
    <row r="34" spans="1:9" ht="14.25">
      <c r="A34" s="63"/>
      <c r="B34" s="63" t="s">
        <v>564</v>
      </c>
      <c r="C34" s="74"/>
      <c r="D34" s="74"/>
      <c r="E34" s="73"/>
      <c r="F34" s="73"/>
      <c r="G34" s="73"/>
      <c r="H34" s="72"/>
      <c r="I34" s="72"/>
    </row>
    <row r="35" spans="1:9" ht="14.25">
      <c r="A35" s="63"/>
      <c r="B35" s="63" t="s">
        <v>565</v>
      </c>
      <c r="C35" s="74"/>
      <c r="D35" s="74"/>
      <c r="E35" s="73"/>
      <c r="F35" s="73"/>
      <c r="G35" s="73"/>
      <c r="H35" s="72"/>
      <c r="I35" s="72"/>
    </row>
    <row r="36" spans="1:10" ht="14.25">
      <c r="A36" s="73" t="s">
        <v>47</v>
      </c>
      <c r="B36" s="63" t="s">
        <v>566</v>
      </c>
      <c r="C36" s="74">
        <v>98.5</v>
      </c>
      <c r="D36" s="74"/>
      <c r="E36" s="73">
        <v>13</v>
      </c>
      <c r="F36" s="73">
        <v>6</v>
      </c>
      <c r="G36" s="73">
        <v>0</v>
      </c>
      <c r="H36" s="72">
        <f>F36/E36</f>
        <v>0.46153846153846156</v>
      </c>
      <c r="I36" s="72">
        <v>0</v>
      </c>
      <c r="J36" s="72">
        <v>0</v>
      </c>
    </row>
    <row r="37" spans="1:9" ht="14.25">
      <c r="A37" s="73"/>
      <c r="B37" s="63" t="s">
        <v>567</v>
      </c>
      <c r="C37" s="74"/>
      <c r="D37" s="74"/>
      <c r="E37" s="73"/>
      <c r="F37" s="73"/>
      <c r="G37" s="73"/>
      <c r="H37" s="72"/>
      <c r="I37" s="72"/>
    </row>
    <row r="38" spans="1:9" ht="14.25">
      <c r="A38" s="73"/>
      <c r="B38" s="63" t="s">
        <v>568</v>
      </c>
      <c r="C38" s="74"/>
      <c r="D38" s="74"/>
      <c r="E38" s="73"/>
      <c r="F38" s="73"/>
      <c r="G38" s="73"/>
      <c r="H38" s="72"/>
      <c r="I38" s="72"/>
    </row>
    <row r="39" spans="1:9" ht="14.25">
      <c r="A39" s="73"/>
      <c r="B39" s="63" t="s">
        <v>569</v>
      </c>
      <c r="C39" s="74">
        <v>96</v>
      </c>
      <c r="D39" s="74"/>
      <c r="E39" s="73"/>
      <c r="F39" s="73"/>
      <c r="G39" s="73"/>
      <c r="H39" s="72"/>
      <c r="I39" s="72"/>
    </row>
    <row r="40" spans="1:9" ht="14.25">
      <c r="A40" s="73"/>
      <c r="B40" s="63" t="s">
        <v>570</v>
      </c>
      <c r="C40" s="74">
        <v>96</v>
      </c>
      <c r="D40" s="74"/>
      <c r="E40" s="73"/>
      <c r="F40" s="73"/>
      <c r="G40" s="73"/>
      <c r="H40" s="72"/>
      <c r="I40" s="72"/>
    </row>
    <row r="41" spans="1:9" ht="14.25">
      <c r="A41" s="73"/>
      <c r="B41" s="63" t="s">
        <v>571</v>
      </c>
      <c r="C41" s="74"/>
      <c r="D41" s="74"/>
      <c r="E41" s="73"/>
      <c r="F41" s="73"/>
      <c r="G41" s="73"/>
      <c r="H41" s="72"/>
      <c r="I41" s="72"/>
    </row>
    <row r="42" spans="1:9" ht="14.25">
      <c r="A42" s="73"/>
      <c r="B42" s="63" t="s">
        <v>572</v>
      </c>
      <c r="C42" s="74"/>
      <c r="D42" s="74"/>
      <c r="E42" s="73"/>
      <c r="F42" s="73"/>
      <c r="G42" s="73"/>
      <c r="H42" s="72"/>
      <c r="I42" s="72"/>
    </row>
    <row r="43" spans="1:9" ht="14.25">
      <c r="A43" s="73"/>
      <c r="B43" s="63" t="s">
        <v>573</v>
      </c>
      <c r="C43" s="74"/>
      <c r="D43" s="74"/>
      <c r="E43" s="73"/>
      <c r="F43" s="73"/>
      <c r="G43" s="73"/>
      <c r="H43" s="72"/>
      <c r="I43" s="72"/>
    </row>
    <row r="44" spans="1:9" ht="14.25">
      <c r="A44" s="73"/>
      <c r="B44" s="63" t="s">
        <v>574</v>
      </c>
      <c r="C44" s="74"/>
      <c r="D44" s="74"/>
      <c r="E44" s="73"/>
      <c r="F44" s="73"/>
      <c r="G44" s="73"/>
      <c r="H44" s="72"/>
      <c r="I44" s="72"/>
    </row>
    <row r="45" spans="1:9" ht="14.25">
      <c r="A45" s="73"/>
      <c r="B45" s="63" t="s">
        <v>555</v>
      </c>
      <c r="C45" s="74">
        <v>95</v>
      </c>
      <c r="D45" s="74"/>
      <c r="E45" s="73"/>
      <c r="F45" s="73"/>
      <c r="G45" s="73"/>
      <c r="H45" s="72"/>
      <c r="I45" s="72"/>
    </row>
    <row r="46" spans="1:9" ht="14.25">
      <c r="A46" s="73"/>
      <c r="B46" s="63" t="s">
        <v>575</v>
      </c>
      <c r="C46" s="74">
        <v>95</v>
      </c>
      <c r="D46" s="74"/>
      <c r="E46" s="73"/>
      <c r="F46" s="73"/>
      <c r="G46" s="73"/>
      <c r="H46" s="72"/>
      <c r="I46" s="72"/>
    </row>
    <row r="47" spans="1:9" ht="14.25">
      <c r="A47" s="73"/>
      <c r="B47" s="63" t="s">
        <v>576</v>
      </c>
      <c r="C47" s="74"/>
      <c r="D47" s="74"/>
      <c r="E47" s="73"/>
      <c r="F47" s="73"/>
      <c r="G47" s="73"/>
      <c r="H47" s="72"/>
      <c r="I47" s="72"/>
    </row>
    <row r="48" spans="1:9" ht="14.25">
      <c r="A48" s="73"/>
      <c r="B48" s="63" t="s">
        <v>577</v>
      </c>
      <c r="C48" s="74">
        <v>95</v>
      </c>
      <c r="D48" s="74"/>
      <c r="E48" s="73"/>
      <c r="F48" s="73"/>
      <c r="G48" s="73"/>
      <c r="H48" s="72"/>
      <c r="I48" s="72"/>
    </row>
    <row r="49" spans="1:10" ht="14.25">
      <c r="A49" s="73" t="s">
        <v>48</v>
      </c>
      <c r="B49" s="63" t="s">
        <v>566</v>
      </c>
      <c r="C49" s="74">
        <v>98.5</v>
      </c>
      <c r="D49" s="74"/>
      <c r="E49" s="73">
        <v>14</v>
      </c>
      <c r="F49" s="73">
        <v>8</v>
      </c>
      <c r="G49" s="73">
        <v>1</v>
      </c>
      <c r="H49" s="72">
        <f>F49/E49</f>
        <v>0.5714285714285714</v>
      </c>
      <c r="I49" s="72">
        <f>G49/E49</f>
        <v>0.07142857142857142</v>
      </c>
      <c r="J49" s="72">
        <v>0</v>
      </c>
    </row>
    <row r="50" spans="1:9" ht="14.25">
      <c r="A50" s="73"/>
      <c r="B50" s="63" t="s">
        <v>578</v>
      </c>
      <c r="C50" s="74">
        <v>95.5</v>
      </c>
      <c r="D50" s="74"/>
      <c r="E50" s="73"/>
      <c r="F50" s="73"/>
      <c r="G50" s="73"/>
      <c r="H50" s="72"/>
      <c r="I50" s="72"/>
    </row>
    <row r="51" spans="1:9" ht="14.25">
      <c r="A51" s="73"/>
      <c r="B51" s="63" t="s">
        <v>579</v>
      </c>
      <c r="C51" s="74">
        <v>97</v>
      </c>
      <c r="D51" s="74"/>
      <c r="E51" s="73"/>
      <c r="F51" s="73"/>
      <c r="G51" s="73"/>
      <c r="H51" s="72"/>
      <c r="I51" s="72"/>
    </row>
    <row r="52" spans="1:9" ht="14.25">
      <c r="A52" s="73"/>
      <c r="B52" s="63" t="s">
        <v>580</v>
      </c>
      <c r="C52" s="74">
        <v>96</v>
      </c>
      <c r="D52" s="74"/>
      <c r="E52" s="73"/>
      <c r="F52" s="73"/>
      <c r="G52" s="73"/>
      <c r="H52" s="72"/>
      <c r="I52" s="72"/>
    </row>
    <row r="53" spans="1:9" ht="14.25">
      <c r="A53" s="73"/>
      <c r="B53" s="63" t="s">
        <v>581</v>
      </c>
      <c r="C53" s="74"/>
      <c r="D53" s="74"/>
      <c r="E53" s="73"/>
      <c r="F53" s="73"/>
      <c r="G53" s="73"/>
      <c r="H53" s="72"/>
      <c r="I53" s="72"/>
    </row>
    <row r="54" spans="1:9" ht="14.25">
      <c r="A54" s="73"/>
      <c r="B54" s="63" t="s">
        <v>571</v>
      </c>
      <c r="C54" s="74"/>
      <c r="D54" s="74"/>
      <c r="E54" s="73"/>
      <c r="F54" s="73"/>
      <c r="G54" s="73"/>
      <c r="H54" s="72"/>
      <c r="I54" s="72"/>
    </row>
    <row r="55" spans="1:9" ht="14.25">
      <c r="A55" s="73"/>
      <c r="B55" s="63" t="s">
        <v>582</v>
      </c>
      <c r="C55" s="74">
        <v>96.5</v>
      </c>
      <c r="D55" s="74"/>
      <c r="E55" s="73"/>
      <c r="F55" s="73"/>
      <c r="G55" s="73"/>
      <c r="H55" s="72"/>
      <c r="I55" s="72"/>
    </row>
    <row r="56" spans="1:9" ht="14.25">
      <c r="A56" s="73"/>
      <c r="B56" s="63" t="s">
        <v>567</v>
      </c>
      <c r="C56" s="74"/>
      <c r="D56" s="74"/>
      <c r="E56" s="73"/>
      <c r="F56" s="73"/>
      <c r="G56" s="73"/>
      <c r="H56" s="72"/>
      <c r="I56" s="72"/>
    </row>
    <row r="57" spans="1:9" ht="14.25">
      <c r="A57" s="73"/>
      <c r="B57" s="63" t="s">
        <v>583</v>
      </c>
      <c r="C57" s="74">
        <v>97.5</v>
      </c>
      <c r="D57" s="74"/>
      <c r="E57" s="73"/>
      <c r="F57" s="73"/>
      <c r="G57" s="73"/>
      <c r="H57" s="72"/>
      <c r="I57" s="72"/>
    </row>
    <row r="58" spans="1:9" ht="14.25">
      <c r="A58" s="73"/>
      <c r="B58" s="63" t="s">
        <v>584</v>
      </c>
      <c r="C58" s="74">
        <v>97</v>
      </c>
      <c r="D58" s="74"/>
      <c r="E58" s="73"/>
      <c r="F58" s="73"/>
      <c r="G58" s="73"/>
      <c r="H58" s="72"/>
      <c r="I58" s="72"/>
    </row>
    <row r="59" spans="1:9" ht="14.25">
      <c r="A59" s="73"/>
      <c r="B59" s="63" t="s">
        <v>585</v>
      </c>
      <c r="C59" s="74"/>
      <c r="D59" s="74"/>
      <c r="E59" s="73"/>
      <c r="F59" s="73"/>
      <c r="G59" s="73"/>
      <c r="H59" s="72"/>
      <c r="I59" s="72"/>
    </row>
    <row r="60" spans="1:9" ht="14.25">
      <c r="A60" s="73"/>
      <c r="B60" s="63" t="s">
        <v>586</v>
      </c>
      <c r="C60" s="74"/>
      <c r="D60" s="74"/>
      <c r="E60" s="73"/>
      <c r="F60" s="73"/>
      <c r="G60" s="73"/>
      <c r="H60" s="72"/>
      <c r="I60" s="72"/>
    </row>
    <row r="61" spans="1:9" ht="14.25">
      <c r="A61" s="73"/>
      <c r="B61" s="63" t="s">
        <v>555</v>
      </c>
      <c r="C61" s="74">
        <v>95</v>
      </c>
      <c r="D61" s="74"/>
      <c r="E61" s="73"/>
      <c r="F61" s="73"/>
      <c r="G61" s="73"/>
      <c r="H61" s="72"/>
      <c r="I61" s="72"/>
    </row>
    <row r="62" spans="1:9" ht="14.25">
      <c r="A62" s="73"/>
      <c r="B62" s="63" t="s">
        <v>587</v>
      </c>
      <c r="C62" s="75">
        <v>83.5</v>
      </c>
      <c r="D62" s="74" t="s">
        <v>284</v>
      </c>
      <c r="E62" s="73"/>
      <c r="F62" s="73"/>
      <c r="G62" s="73"/>
      <c r="H62" s="72"/>
      <c r="I62" s="72"/>
    </row>
    <row r="63" spans="1:10" ht="14.25">
      <c r="A63" s="73" t="s">
        <v>49</v>
      </c>
      <c r="B63" s="66" t="s">
        <v>588</v>
      </c>
      <c r="C63" s="74">
        <v>95</v>
      </c>
      <c r="D63" s="74"/>
      <c r="E63" s="73">
        <v>10</v>
      </c>
      <c r="F63" s="73">
        <v>1</v>
      </c>
      <c r="G63" s="73">
        <v>0</v>
      </c>
      <c r="H63" s="72">
        <f>F63/E63</f>
        <v>0.1</v>
      </c>
      <c r="I63" s="72">
        <v>0</v>
      </c>
      <c r="J63" s="72">
        <v>0</v>
      </c>
    </row>
    <row r="64" spans="1:9" ht="14.25">
      <c r="A64" s="73"/>
      <c r="B64" s="66" t="s">
        <v>589</v>
      </c>
      <c r="C64" s="74"/>
      <c r="D64" s="74"/>
      <c r="E64" s="73"/>
      <c r="F64" s="73"/>
      <c r="G64" s="73"/>
      <c r="H64" s="72"/>
      <c r="I64" s="72"/>
    </row>
    <row r="65" spans="1:9" ht="14.25">
      <c r="A65" s="73"/>
      <c r="B65" s="66" t="s">
        <v>590</v>
      </c>
      <c r="C65" s="74"/>
      <c r="D65" s="74"/>
      <c r="E65" s="73"/>
      <c r="F65" s="73"/>
      <c r="G65" s="73"/>
      <c r="H65" s="72"/>
      <c r="I65" s="72"/>
    </row>
    <row r="66" spans="1:9" ht="14.25">
      <c r="A66" s="73"/>
      <c r="B66" s="66" t="s">
        <v>591</v>
      </c>
      <c r="C66" s="74"/>
      <c r="D66" s="74"/>
      <c r="E66" s="73"/>
      <c r="F66" s="73"/>
      <c r="G66" s="73"/>
      <c r="H66" s="72"/>
      <c r="I66" s="72"/>
    </row>
    <row r="67" spans="1:9" ht="14.25">
      <c r="A67" s="73"/>
      <c r="B67" s="66" t="s">
        <v>592</v>
      </c>
      <c r="C67" s="74"/>
      <c r="D67" s="74"/>
      <c r="E67" s="73"/>
      <c r="F67" s="73"/>
      <c r="G67" s="73"/>
      <c r="H67" s="72"/>
      <c r="I67" s="72"/>
    </row>
    <row r="68" spans="1:9" ht="14.25">
      <c r="A68" s="73"/>
      <c r="B68" s="66" t="s">
        <v>593</v>
      </c>
      <c r="C68" s="74"/>
      <c r="D68" s="74"/>
      <c r="E68" s="73"/>
      <c r="F68" s="73"/>
      <c r="G68" s="73"/>
      <c r="H68" s="72"/>
      <c r="I68" s="72"/>
    </row>
    <row r="69" spans="1:9" ht="14.25">
      <c r="A69" s="73"/>
      <c r="B69" s="66" t="s">
        <v>594</v>
      </c>
      <c r="C69" s="74"/>
      <c r="D69" s="74"/>
      <c r="E69" s="73"/>
      <c r="F69" s="73"/>
      <c r="G69" s="73"/>
      <c r="H69" s="72"/>
      <c r="I69" s="72"/>
    </row>
    <row r="70" spans="1:9" ht="14.25">
      <c r="A70" s="73"/>
      <c r="B70" s="66" t="s">
        <v>595</v>
      </c>
      <c r="C70" s="74"/>
      <c r="D70" s="74"/>
      <c r="E70" s="73"/>
      <c r="F70" s="73"/>
      <c r="G70" s="73"/>
      <c r="H70" s="72"/>
      <c r="I70" s="72"/>
    </row>
    <row r="71" spans="1:9" ht="14.25">
      <c r="A71" s="73"/>
      <c r="B71" s="66" t="s">
        <v>596</v>
      </c>
      <c r="C71" s="74"/>
      <c r="D71" s="74"/>
      <c r="E71" s="73"/>
      <c r="F71" s="73"/>
      <c r="G71" s="73"/>
      <c r="H71" s="72"/>
      <c r="I71" s="72"/>
    </row>
    <row r="72" spans="1:9" ht="14.25">
      <c r="A72" s="73"/>
      <c r="B72" s="66" t="s">
        <v>597</v>
      </c>
      <c r="C72" s="74"/>
      <c r="D72" s="74"/>
      <c r="E72" s="73"/>
      <c r="F72" s="73"/>
      <c r="G72" s="73"/>
      <c r="H72" s="72"/>
      <c r="I72" s="72"/>
    </row>
    <row r="73" spans="1:10" ht="14.25">
      <c r="A73" s="73" t="s">
        <v>50</v>
      </c>
      <c r="B73" s="66" t="s">
        <v>588</v>
      </c>
      <c r="C73" s="74">
        <v>95</v>
      </c>
      <c r="D73" s="74"/>
      <c r="E73" s="73">
        <v>7</v>
      </c>
      <c r="F73" s="73">
        <v>2</v>
      </c>
      <c r="G73" s="73">
        <v>0</v>
      </c>
      <c r="H73" s="72">
        <f>F73/E73</f>
        <v>0.2857142857142857</v>
      </c>
      <c r="I73" s="72">
        <v>0</v>
      </c>
      <c r="J73" s="72">
        <v>0</v>
      </c>
    </row>
    <row r="74" spans="1:9" ht="14.25">
      <c r="A74" s="73"/>
      <c r="B74" s="66" t="s">
        <v>598</v>
      </c>
      <c r="C74" s="74"/>
      <c r="D74" s="74"/>
      <c r="E74" s="73"/>
      <c r="F74" s="73"/>
      <c r="G74" s="73"/>
      <c r="H74" s="72"/>
      <c r="I74" s="72"/>
    </row>
    <row r="75" spans="1:9" ht="14.25">
      <c r="A75" s="73"/>
      <c r="B75" s="66" t="s">
        <v>599</v>
      </c>
      <c r="C75" s="74"/>
      <c r="D75" s="74"/>
      <c r="E75" s="73"/>
      <c r="F75" s="73"/>
      <c r="G75" s="73"/>
      <c r="H75" s="72"/>
      <c r="I75" s="72"/>
    </row>
    <row r="76" spans="1:9" ht="14.25">
      <c r="A76" s="73"/>
      <c r="B76" s="66" t="s">
        <v>600</v>
      </c>
      <c r="C76" s="74">
        <v>96.5</v>
      </c>
      <c r="D76" s="74"/>
      <c r="E76" s="73"/>
      <c r="F76" s="73"/>
      <c r="G76" s="73"/>
      <c r="H76" s="72"/>
      <c r="I76" s="72"/>
    </row>
    <row r="77" spans="1:9" ht="14.25">
      <c r="A77" s="73"/>
      <c r="B77" s="66" t="s">
        <v>601</v>
      </c>
      <c r="C77" s="74"/>
      <c r="D77" s="74"/>
      <c r="E77" s="73"/>
      <c r="F77" s="73"/>
      <c r="G77" s="73"/>
      <c r="H77" s="72"/>
      <c r="I77" s="72"/>
    </row>
    <row r="78" spans="1:9" ht="14.25">
      <c r="A78" s="73"/>
      <c r="B78" s="66" t="s">
        <v>602</v>
      </c>
      <c r="C78" s="74"/>
      <c r="D78" s="74"/>
      <c r="E78" s="73"/>
      <c r="F78" s="73"/>
      <c r="G78" s="73"/>
      <c r="H78" s="72"/>
      <c r="I78" s="72"/>
    </row>
    <row r="79" spans="1:9" ht="14.25">
      <c r="A79" s="73"/>
      <c r="B79" s="66" t="s">
        <v>603</v>
      </c>
      <c r="C79" s="74"/>
      <c r="D79" s="74"/>
      <c r="E79" s="73"/>
      <c r="F79" s="73"/>
      <c r="G79" s="73"/>
      <c r="H79" s="72"/>
      <c r="I79" s="72"/>
    </row>
    <row r="80" spans="1:10" ht="14.25">
      <c r="A80" s="73" t="s">
        <v>51</v>
      </c>
      <c r="B80" s="66" t="s">
        <v>589</v>
      </c>
      <c r="C80" s="74"/>
      <c r="D80" s="74"/>
      <c r="E80" s="73">
        <v>6</v>
      </c>
      <c r="F80" s="73">
        <v>0</v>
      </c>
      <c r="G80" s="73">
        <v>0</v>
      </c>
      <c r="H80" s="72">
        <f>F80/E80</f>
        <v>0</v>
      </c>
      <c r="I80" s="72">
        <v>0</v>
      </c>
      <c r="J80" s="72">
        <v>0</v>
      </c>
    </row>
    <row r="81" spans="1:9" ht="14.25">
      <c r="A81" s="73"/>
      <c r="B81" s="66" t="s">
        <v>604</v>
      </c>
      <c r="C81" s="74"/>
      <c r="D81" s="74"/>
      <c r="E81" s="73"/>
      <c r="F81" s="73"/>
      <c r="G81" s="73"/>
      <c r="H81" s="72"/>
      <c r="I81" s="72"/>
    </row>
    <row r="82" spans="1:9" ht="14.25">
      <c r="A82" s="73"/>
      <c r="B82" s="66" t="s">
        <v>605</v>
      </c>
      <c r="C82" s="74"/>
      <c r="D82" s="74"/>
      <c r="E82" s="73"/>
      <c r="F82" s="73"/>
      <c r="G82" s="73"/>
      <c r="H82" s="72"/>
      <c r="I82" s="72"/>
    </row>
    <row r="83" spans="1:9" ht="14.25">
      <c r="A83" s="73"/>
      <c r="B83" s="66" t="s">
        <v>606</v>
      </c>
      <c r="C83" s="74"/>
      <c r="D83" s="74"/>
      <c r="E83" s="73"/>
      <c r="F83" s="73"/>
      <c r="G83" s="73"/>
      <c r="H83" s="72"/>
      <c r="I83" s="72"/>
    </row>
    <row r="84" spans="1:9" ht="14.25">
      <c r="A84" s="73"/>
      <c r="B84" s="66" t="s">
        <v>607</v>
      </c>
      <c r="C84" s="74"/>
      <c r="D84" s="74"/>
      <c r="E84" s="73"/>
      <c r="F84" s="73"/>
      <c r="G84" s="73"/>
      <c r="H84" s="72"/>
      <c r="I84" s="72"/>
    </row>
    <row r="85" spans="1:9" ht="14.25">
      <c r="A85" s="73"/>
      <c r="B85" s="66" t="s">
        <v>602</v>
      </c>
      <c r="C85" s="74"/>
      <c r="D85" s="74"/>
      <c r="E85" s="73"/>
      <c r="F85" s="73"/>
      <c r="G85" s="73"/>
      <c r="H85" s="72"/>
      <c r="I85" s="72"/>
    </row>
    <row r="86" spans="1:10" ht="14.25">
      <c r="A86" s="73" t="s">
        <v>52</v>
      </c>
      <c r="B86" s="66" t="s">
        <v>608</v>
      </c>
      <c r="C86" s="74"/>
      <c r="D86" s="74"/>
      <c r="E86" s="73">
        <v>14</v>
      </c>
      <c r="F86" s="73">
        <v>2</v>
      </c>
      <c r="G86" s="73">
        <v>0</v>
      </c>
      <c r="H86" s="72">
        <f>F86/E86</f>
        <v>0.14285714285714285</v>
      </c>
      <c r="I86" s="72">
        <v>0</v>
      </c>
      <c r="J86" s="72">
        <v>0</v>
      </c>
    </row>
    <row r="87" spans="1:9" ht="14.25">
      <c r="A87" s="73"/>
      <c r="B87" s="66" t="s">
        <v>609</v>
      </c>
      <c r="C87" s="74"/>
      <c r="D87" s="74"/>
      <c r="E87" s="73"/>
      <c r="F87" s="73"/>
      <c r="G87" s="73"/>
      <c r="H87" s="72"/>
      <c r="I87" s="72"/>
    </row>
    <row r="88" spans="1:9" ht="14.25">
      <c r="A88" s="73"/>
      <c r="B88" s="66" t="s">
        <v>610</v>
      </c>
      <c r="C88" s="74"/>
      <c r="D88" s="74"/>
      <c r="E88" s="73"/>
      <c r="F88" s="73"/>
      <c r="G88" s="73"/>
      <c r="H88" s="72"/>
      <c r="I88" s="72"/>
    </row>
    <row r="89" spans="1:9" ht="14.25">
      <c r="A89" s="73"/>
      <c r="B89" s="66" t="s">
        <v>611</v>
      </c>
      <c r="C89" s="74"/>
      <c r="D89" s="74"/>
      <c r="E89" s="73"/>
      <c r="F89" s="73"/>
      <c r="G89" s="73"/>
      <c r="H89" s="72"/>
      <c r="I89" s="72"/>
    </row>
    <row r="90" spans="1:9" ht="14.25">
      <c r="A90" s="73"/>
      <c r="B90" s="66" t="s">
        <v>612</v>
      </c>
      <c r="C90" s="74"/>
      <c r="D90" s="74"/>
      <c r="E90" s="73"/>
      <c r="F90" s="73"/>
      <c r="G90" s="73"/>
      <c r="H90" s="72"/>
      <c r="I90" s="72"/>
    </row>
    <row r="91" spans="1:9" ht="14.25">
      <c r="A91" s="73"/>
      <c r="B91" s="66" t="s">
        <v>613</v>
      </c>
      <c r="C91" s="74"/>
      <c r="D91" s="74"/>
      <c r="E91" s="73"/>
      <c r="F91" s="73"/>
      <c r="G91" s="73"/>
      <c r="H91" s="72"/>
      <c r="I91" s="72"/>
    </row>
    <row r="92" spans="1:9" ht="14.25">
      <c r="A92" s="73"/>
      <c r="B92" s="66" t="s">
        <v>614</v>
      </c>
      <c r="C92" s="74">
        <v>98</v>
      </c>
      <c r="D92" s="74"/>
      <c r="E92" s="73"/>
      <c r="F92" s="73"/>
      <c r="G92" s="73"/>
      <c r="H92" s="72"/>
      <c r="I92" s="72"/>
    </row>
    <row r="93" spans="1:9" ht="14.25">
      <c r="A93" s="73"/>
      <c r="B93" s="66" t="s">
        <v>615</v>
      </c>
      <c r="C93" s="74"/>
      <c r="D93" s="74"/>
      <c r="E93" s="73"/>
      <c r="F93" s="73"/>
      <c r="G93" s="73"/>
      <c r="H93" s="72"/>
      <c r="I93" s="72"/>
    </row>
    <row r="94" spans="1:9" ht="14.25">
      <c r="A94" s="73"/>
      <c r="B94" s="66" t="s">
        <v>616</v>
      </c>
      <c r="C94" s="74"/>
      <c r="D94" s="74"/>
      <c r="E94" s="73"/>
      <c r="F94" s="73"/>
      <c r="G94" s="73"/>
      <c r="H94" s="72"/>
      <c r="I94" s="72"/>
    </row>
    <row r="95" spans="1:9" ht="14.25">
      <c r="A95" s="73"/>
      <c r="B95" s="66" t="s">
        <v>617</v>
      </c>
      <c r="C95" s="74"/>
      <c r="D95" s="74"/>
      <c r="E95" s="73"/>
      <c r="F95" s="73"/>
      <c r="G95" s="73"/>
      <c r="H95" s="72"/>
      <c r="I95" s="72"/>
    </row>
    <row r="96" spans="1:9" ht="14.25">
      <c r="A96" s="73"/>
      <c r="B96" s="66" t="s">
        <v>618</v>
      </c>
      <c r="C96" s="74"/>
      <c r="D96" s="74"/>
      <c r="E96" s="73"/>
      <c r="F96" s="73"/>
      <c r="G96" s="73"/>
      <c r="H96" s="72"/>
      <c r="I96" s="72"/>
    </row>
    <row r="97" spans="1:9" ht="14.25">
      <c r="A97" s="73"/>
      <c r="B97" s="66" t="s">
        <v>619</v>
      </c>
      <c r="C97" s="74">
        <v>98</v>
      </c>
      <c r="D97" s="74"/>
      <c r="E97" s="73"/>
      <c r="F97" s="73"/>
      <c r="G97" s="73"/>
      <c r="H97" s="72"/>
      <c r="I97" s="72"/>
    </row>
    <row r="98" spans="1:9" ht="14.25">
      <c r="A98" s="73"/>
      <c r="B98" s="66" t="s">
        <v>620</v>
      </c>
      <c r="C98" s="74"/>
      <c r="D98" s="74"/>
      <c r="E98" s="73"/>
      <c r="F98" s="73"/>
      <c r="G98" s="73"/>
      <c r="H98" s="72"/>
      <c r="I98" s="72"/>
    </row>
    <row r="99" spans="1:9" ht="14.25">
      <c r="A99" s="73"/>
      <c r="B99" s="66" t="s">
        <v>621</v>
      </c>
      <c r="C99" s="74"/>
      <c r="D99" s="74"/>
      <c r="E99" s="73"/>
      <c r="F99" s="73"/>
      <c r="G99" s="73"/>
      <c r="H99" s="72"/>
      <c r="I99" s="72"/>
    </row>
    <row r="100" spans="1:10" ht="14.25">
      <c r="A100" s="73" t="s">
        <v>53</v>
      </c>
      <c r="B100" s="63" t="s">
        <v>622</v>
      </c>
      <c r="C100" s="74">
        <v>95</v>
      </c>
      <c r="D100" s="74"/>
      <c r="E100" s="73">
        <v>13</v>
      </c>
      <c r="F100" s="73">
        <v>3</v>
      </c>
      <c r="G100" s="73">
        <v>1</v>
      </c>
      <c r="H100" s="72">
        <f>F100/E100</f>
        <v>0.23076923076923078</v>
      </c>
      <c r="I100" s="72">
        <f>G100/E100</f>
        <v>0.07692307692307693</v>
      </c>
      <c r="J100" s="72">
        <v>0</v>
      </c>
    </row>
    <row r="101" spans="1:9" ht="14.25">
      <c r="A101" s="73"/>
      <c r="B101" s="66" t="s">
        <v>623</v>
      </c>
      <c r="C101" s="74"/>
      <c r="D101" s="74"/>
      <c r="E101" s="73"/>
      <c r="F101" s="73"/>
      <c r="G101" s="73"/>
      <c r="H101" s="72"/>
      <c r="I101" s="72"/>
    </row>
    <row r="102" spans="1:9" ht="14.25">
      <c r="A102" s="73"/>
      <c r="B102" s="66" t="s">
        <v>624</v>
      </c>
      <c r="C102" s="74"/>
      <c r="D102" s="74"/>
      <c r="E102" s="73"/>
      <c r="F102" s="73"/>
      <c r="G102" s="73"/>
      <c r="H102" s="72"/>
      <c r="I102" s="72"/>
    </row>
    <row r="103" spans="1:9" ht="14.25">
      <c r="A103" s="73"/>
      <c r="B103" s="66" t="s">
        <v>625</v>
      </c>
      <c r="C103" s="74"/>
      <c r="D103" s="74"/>
      <c r="E103" s="73"/>
      <c r="F103" s="73"/>
      <c r="G103" s="73"/>
      <c r="H103" s="72"/>
      <c r="I103" s="72"/>
    </row>
    <row r="104" spans="1:9" ht="14.25">
      <c r="A104" s="73"/>
      <c r="B104" s="66" t="s">
        <v>608</v>
      </c>
      <c r="C104" s="74"/>
      <c r="D104" s="74"/>
      <c r="E104" s="73"/>
      <c r="F104" s="73"/>
      <c r="G104" s="73"/>
      <c r="H104" s="72"/>
      <c r="I104" s="72"/>
    </row>
    <row r="105" spans="1:9" ht="14.25">
      <c r="A105" s="73"/>
      <c r="B105" s="66" t="s">
        <v>626</v>
      </c>
      <c r="C105" s="74"/>
      <c r="D105" s="74"/>
      <c r="E105" s="73"/>
      <c r="F105" s="73"/>
      <c r="G105" s="73"/>
      <c r="H105" s="72"/>
      <c r="I105" s="72"/>
    </row>
    <row r="106" spans="1:9" ht="14.25">
      <c r="A106" s="73"/>
      <c r="B106" s="66" t="s">
        <v>627</v>
      </c>
      <c r="C106" s="74"/>
      <c r="D106" s="74"/>
      <c r="E106" s="73"/>
      <c r="F106" s="73"/>
      <c r="G106" s="73"/>
      <c r="H106" s="72"/>
      <c r="I106" s="72"/>
    </row>
    <row r="107" spans="1:9" ht="14.25">
      <c r="A107" s="73"/>
      <c r="B107" s="66" t="s">
        <v>628</v>
      </c>
      <c r="C107" s="74">
        <v>97</v>
      </c>
      <c r="D107" s="74"/>
      <c r="E107" s="73"/>
      <c r="F107" s="73"/>
      <c r="G107" s="73"/>
      <c r="H107" s="72"/>
      <c r="I107" s="72"/>
    </row>
    <row r="108" spans="1:9" ht="14.25">
      <c r="A108" s="73"/>
      <c r="B108" s="66" t="s">
        <v>629</v>
      </c>
      <c r="C108" s="74"/>
      <c r="D108" s="74"/>
      <c r="E108" s="73"/>
      <c r="F108" s="73"/>
      <c r="G108" s="73"/>
      <c r="H108" s="72"/>
      <c r="I108" s="72"/>
    </row>
    <row r="109" spans="1:9" ht="14.25">
      <c r="A109" s="73"/>
      <c r="B109" s="66" t="s">
        <v>630</v>
      </c>
      <c r="C109" s="74"/>
      <c r="D109" s="74"/>
      <c r="E109" s="73"/>
      <c r="F109" s="73"/>
      <c r="G109" s="73"/>
      <c r="H109" s="72"/>
      <c r="I109" s="72"/>
    </row>
    <row r="110" spans="1:9" ht="14.25">
      <c r="A110" s="73"/>
      <c r="B110" s="66" t="s">
        <v>631</v>
      </c>
      <c r="C110" s="75">
        <v>84</v>
      </c>
      <c r="D110" s="74" t="s">
        <v>284</v>
      </c>
      <c r="E110" s="73"/>
      <c r="F110" s="73"/>
      <c r="G110" s="73"/>
      <c r="H110" s="72"/>
      <c r="I110" s="72"/>
    </row>
    <row r="111" spans="1:9" ht="14.25">
      <c r="A111" s="73"/>
      <c r="B111" s="66" t="s">
        <v>632</v>
      </c>
      <c r="C111" s="74">
        <v>98.5</v>
      </c>
      <c r="D111" s="74"/>
      <c r="E111" s="73"/>
      <c r="F111" s="73"/>
      <c r="G111" s="73"/>
      <c r="H111" s="72"/>
      <c r="I111" s="72"/>
    </row>
    <row r="112" spans="1:9" ht="14.25">
      <c r="A112" s="73"/>
      <c r="B112" s="66" t="s">
        <v>633</v>
      </c>
      <c r="C112" s="74"/>
      <c r="D112" s="74"/>
      <c r="E112" s="73"/>
      <c r="F112" s="73"/>
      <c r="G112" s="73"/>
      <c r="H112" s="72"/>
      <c r="I112" s="72"/>
    </row>
    <row r="113" spans="1:10" ht="14.25">
      <c r="A113" s="73" t="s">
        <v>54</v>
      </c>
      <c r="B113" s="66" t="s">
        <v>623</v>
      </c>
      <c r="C113" s="74"/>
      <c r="D113" s="74"/>
      <c r="E113" s="73">
        <v>13</v>
      </c>
      <c r="F113" s="73">
        <v>5</v>
      </c>
      <c r="G113" s="73">
        <v>1</v>
      </c>
      <c r="H113" s="72">
        <f>F113/E113</f>
        <v>0.38461538461538464</v>
      </c>
      <c r="I113" s="72">
        <f>G113/E113</f>
        <v>0.07692307692307693</v>
      </c>
      <c r="J113" s="72">
        <v>0</v>
      </c>
    </row>
    <row r="114" spans="1:9" ht="14.25">
      <c r="A114" s="73"/>
      <c r="B114" s="66" t="s">
        <v>634</v>
      </c>
      <c r="C114" s="74"/>
      <c r="D114" s="74"/>
      <c r="E114" s="73"/>
      <c r="F114" s="73"/>
      <c r="G114" s="73"/>
      <c r="H114" s="72"/>
      <c r="I114" s="72"/>
    </row>
    <row r="115" spans="1:9" ht="14.25">
      <c r="A115" s="73"/>
      <c r="B115" s="66" t="s">
        <v>635</v>
      </c>
      <c r="C115" s="74"/>
      <c r="D115" s="74"/>
      <c r="E115" s="73"/>
      <c r="F115" s="73"/>
      <c r="G115" s="73"/>
      <c r="H115" s="72"/>
      <c r="I115" s="72"/>
    </row>
    <row r="116" spans="1:9" ht="14.25">
      <c r="A116" s="73"/>
      <c r="B116" s="66" t="s">
        <v>636</v>
      </c>
      <c r="C116" s="74">
        <v>95</v>
      </c>
      <c r="D116" s="74"/>
      <c r="E116" s="73"/>
      <c r="F116" s="73"/>
      <c r="G116" s="73"/>
      <c r="H116" s="72"/>
      <c r="I116" s="72"/>
    </row>
    <row r="117" spans="1:9" ht="14.25">
      <c r="A117" s="73"/>
      <c r="B117" s="66" t="s">
        <v>637</v>
      </c>
      <c r="C117" s="74">
        <v>96.5</v>
      </c>
      <c r="D117" s="74"/>
      <c r="E117" s="73"/>
      <c r="F117" s="73"/>
      <c r="G117" s="73"/>
      <c r="H117" s="72"/>
      <c r="I117" s="72"/>
    </row>
    <row r="118" spans="1:9" ht="14.25">
      <c r="A118" s="73"/>
      <c r="B118" s="66" t="s">
        <v>638</v>
      </c>
      <c r="C118" s="74"/>
      <c r="D118" s="74"/>
      <c r="E118" s="73"/>
      <c r="F118" s="73"/>
      <c r="G118" s="73"/>
      <c r="H118" s="72"/>
      <c r="I118" s="72"/>
    </row>
    <row r="119" spans="1:9" ht="14.25">
      <c r="A119" s="73"/>
      <c r="B119" s="66" t="s">
        <v>639</v>
      </c>
      <c r="C119" s="74">
        <v>95</v>
      </c>
      <c r="D119" s="74"/>
      <c r="E119" s="73"/>
      <c r="F119" s="73"/>
      <c r="G119" s="73"/>
      <c r="H119" s="72"/>
      <c r="I119" s="72"/>
    </row>
    <row r="120" spans="1:9" ht="14.25">
      <c r="A120" s="73"/>
      <c r="B120" s="66" t="s">
        <v>640</v>
      </c>
      <c r="C120" s="74"/>
      <c r="D120" s="74"/>
      <c r="E120" s="73"/>
      <c r="F120" s="73"/>
      <c r="G120" s="73"/>
      <c r="H120" s="72"/>
      <c r="I120" s="72"/>
    </row>
    <row r="121" spans="1:9" ht="14.25">
      <c r="A121" s="73"/>
      <c r="B121" s="66" t="s">
        <v>641</v>
      </c>
      <c r="C121" s="74">
        <v>96.5</v>
      </c>
      <c r="D121" s="74"/>
      <c r="E121" s="73"/>
      <c r="F121" s="73"/>
      <c r="G121" s="73"/>
      <c r="H121" s="72"/>
      <c r="I121" s="72"/>
    </row>
    <row r="122" spans="1:9" ht="14.25">
      <c r="A122" s="73"/>
      <c r="B122" s="66" t="s">
        <v>620</v>
      </c>
      <c r="C122" s="74"/>
      <c r="D122" s="74"/>
      <c r="E122" s="73"/>
      <c r="F122" s="73"/>
      <c r="G122" s="73"/>
      <c r="H122" s="72"/>
      <c r="I122" s="72"/>
    </row>
    <row r="123" spans="1:9" ht="14.25">
      <c r="A123" s="73"/>
      <c r="B123" s="66" t="s">
        <v>642</v>
      </c>
      <c r="C123" s="74"/>
      <c r="D123" s="74"/>
      <c r="E123" s="73"/>
      <c r="F123" s="73"/>
      <c r="G123" s="73"/>
      <c r="H123" s="72"/>
      <c r="I123" s="72"/>
    </row>
    <row r="124" spans="1:9" ht="14.25">
      <c r="A124" s="73"/>
      <c r="B124" s="66" t="s">
        <v>609</v>
      </c>
      <c r="C124" s="75">
        <v>92</v>
      </c>
      <c r="D124" s="74" t="s">
        <v>284</v>
      </c>
      <c r="E124" s="73"/>
      <c r="F124" s="73"/>
      <c r="G124" s="73"/>
      <c r="H124" s="72"/>
      <c r="I124" s="72"/>
    </row>
    <row r="125" spans="1:9" ht="14.25">
      <c r="A125" s="73"/>
      <c r="B125" s="66" t="s">
        <v>643</v>
      </c>
      <c r="C125" s="74">
        <v>95.5</v>
      </c>
      <c r="D125" s="74"/>
      <c r="E125" s="73"/>
      <c r="F125" s="73"/>
      <c r="G125" s="73"/>
      <c r="H125" s="72"/>
      <c r="I125" s="72"/>
    </row>
    <row r="126" spans="1:10" ht="14.25">
      <c r="A126" s="73" t="s">
        <v>55</v>
      </c>
      <c r="B126" s="66" t="s">
        <v>644</v>
      </c>
      <c r="C126" s="74"/>
      <c r="D126" s="74"/>
      <c r="E126" s="73">
        <v>7</v>
      </c>
      <c r="F126" s="73">
        <v>0</v>
      </c>
      <c r="G126" s="73">
        <v>0</v>
      </c>
      <c r="H126" s="72">
        <f>F126/E126</f>
        <v>0</v>
      </c>
      <c r="I126" s="72">
        <v>0</v>
      </c>
      <c r="J126" s="72">
        <v>0</v>
      </c>
    </row>
    <row r="127" spans="1:9" ht="14.25">
      <c r="A127" s="73"/>
      <c r="B127" s="66" t="s">
        <v>645</v>
      </c>
      <c r="C127" s="74"/>
      <c r="D127" s="74"/>
      <c r="E127" s="73"/>
      <c r="F127" s="73"/>
      <c r="G127" s="73"/>
      <c r="H127" s="72"/>
      <c r="I127" s="72"/>
    </row>
    <row r="128" spans="1:9" ht="14.25">
      <c r="A128" s="73"/>
      <c r="B128" s="66" t="s">
        <v>646</v>
      </c>
      <c r="C128" s="74"/>
      <c r="D128" s="74"/>
      <c r="E128" s="73"/>
      <c r="F128" s="73"/>
      <c r="G128" s="73"/>
      <c r="H128" s="72"/>
      <c r="I128" s="72"/>
    </row>
    <row r="129" spans="1:9" ht="14.25">
      <c r="A129" s="73"/>
      <c r="B129" s="66" t="s">
        <v>647</v>
      </c>
      <c r="C129" s="74"/>
      <c r="D129" s="74"/>
      <c r="E129" s="73"/>
      <c r="F129" s="73"/>
      <c r="G129" s="73"/>
      <c r="H129" s="72"/>
      <c r="I129" s="72"/>
    </row>
    <row r="130" spans="1:9" ht="14.25">
      <c r="A130" s="73"/>
      <c r="B130" s="66" t="s">
        <v>648</v>
      </c>
      <c r="C130" s="74"/>
      <c r="D130" s="74"/>
      <c r="E130" s="73"/>
      <c r="F130" s="73"/>
      <c r="G130" s="73"/>
      <c r="H130" s="72"/>
      <c r="I130" s="72"/>
    </row>
    <row r="131" spans="1:9" ht="14.25">
      <c r="A131" s="73"/>
      <c r="B131" s="66" t="s">
        <v>649</v>
      </c>
      <c r="C131" s="74"/>
      <c r="D131" s="74"/>
      <c r="E131" s="73"/>
      <c r="F131" s="73"/>
      <c r="G131" s="73"/>
      <c r="H131" s="72"/>
      <c r="I131" s="72"/>
    </row>
    <row r="132" spans="1:9" ht="14.25">
      <c r="A132" s="73"/>
      <c r="B132" s="66" t="s">
        <v>650</v>
      </c>
      <c r="C132" s="74"/>
      <c r="D132" s="74"/>
      <c r="E132" s="73"/>
      <c r="F132" s="73"/>
      <c r="G132" s="73"/>
      <c r="H132" s="72"/>
      <c r="I132" s="72"/>
    </row>
    <row r="133" spans="1:10" ht="14.25">
      <c r="A133" s="73" t="s">
        <v>651</v>
      </c>
      <c r="B133" s="66" t="s">
        <v>652</v>
      </c>
      <c r="C133" s="74">
        <v>96</v>
      </c>
      <c r="D133" s="74"/>
      <c r="E133" s="73">
        <v>13</v>
      </c>
      <c r="F133" s="73">
        <v>4</v>
      </c>
      <c r="G133" s="73">
        <v>0</v>
      </c>
      <c r="H133" s="72">
        <f>F133/E133</f>
        <v>0.3076923076923077</v>
      </c>
      <c r="I133" s="72">
        <v>0</v>
      </c>
      <c r="J133" s="72">
        <v>0</v>
      </c>
    </row>
    <row r="134" spans="1:9" ht="14.25">
      <c r="A134" s="73"/>
      <c r="B134" s="66" t="s">
        <v>653</v>
      </c>
      <c r="C134" s="74"/>
      <c r="D134" s="74"/>
      <c r="E134" s="73"/>
      <c r="F134" s="73"/>
      <c r="G134" s="73"/>
      <c r="H134" s="72"/>
      <c r="I134" s="72"/>
    </row>
    <row r="135" spans="1:9" ht="14.25">
      <c r="A135" s="73"/>
      <c r="B135" s="66" t="s">
        <v>654</v>
      </c>
      <c r="C135" s="74"/>
      <c r="D135" s="74"/>
      <c r="E135" s="73"/>
      <c r="F135" s="73"/>
      <c r="G135" s="73"/>
      <c r="H135" s="72"/>
      <c r="I135" s="72"/>
    </row>
    <row r="136" spans="1:9" ht="14.25">
      <c r="A136" s="73"/>
      <c r="B136" s="66" t="s">
        <v>655</v>
      </c>
      <c r="C136" s="74"/>
      <c r="D136" s="74"/>
      <c r="E136" s="73"/>
      <c r="F136" s="73"/>
      <c r="G136" s="73"/>
      <c r="H136" s="72"/>
      <c r="I136" s="72"/>
    </row>
    <row r="137" spans="1:9" ht="14.25">
      <c r="A137" s="73"/>
      <c r="B137" s="66" t="s">
        <v>656</v>
      </c>
      <c r="C137" s="74">
        <v>95</v>
      </c>
      <c r="D137" s="74"/>
      <c r="E137" s="73"/>
      <c r="F137" s="73"/>
      <c r="G137" s="73"/>
      <c r="H137" s="72"/>
      <c r="I137" s="72"/>
    </row>
    <row r="138" spans="1:9" ht="14.25">
      <c r="A138" s="73"/>
      <c r="B138" s="66" t="s">
        <v>657</v>
      </c>
      <c r="C138" s="74"/>
      <c r="D138" s="74"/>
      <c r="E138" s="73"/>
      <c r="F138" s="73"/>
      <c r="G138" s="73"/>
      <c r="H138" s="72"/>
      <c r="I138" s="72"/>
    </row>
    <row r="139" spans="1:9" ht="14.25">
      <c r="A139" s="73"/>
      <c r="B139" s="66" t="s">
        <v>658</v>
      </c>
      <c r="C139" s="74"/>
      <c r="D139" s="74"/>
      <c r="E139" s="73"/>
      <c r="F139" s="73"/>
      <c r="G139" s="73"/>
      <c r="H139" s="72"/>
      <c r="I139" s="72"/>
    </row>
    <row r="140" spans="1:9" ht="14.25">
      <c r="A140" s="73"/>
      <c r="B140" s="66" t="s">
        <v>659</v>
      </c>
      <c r="C140" s="74"/>
      <c r="D140" s="74"/>
      <c r="E140" s="73"/>
      <c r="F140" s="73"/>
      <c r="G140" s="73"/>
      <c r="H140" s="72"/>
      <c r="I140" s="72"/>
    </row>
    <row r="141" spans="1:9" ht="14.25">
      <c r="A141" s="73"/>
      <c r="B141" s="66" t="s">
        <v>660</v>
      </c>
      <c r="C141" s="74">
        <v>98.5</v>
      </c>
      <c r="D141" s="74"/>
      <c r="E141" s="73"/>
      <c r="F141" s="73"/>
      <c r="G141" s="73"/>
      <c r="H141" s="72"/>
      <c r="I141" s="72"/>
    </row>
    <row r="142" spans="1:9" ht="14.25">
      <c r="A142" s="73"/>
      <c r="B142" s="66" t="s">
        <v>661</v>
      </c>
      <c r="C142" s="74">
        <v>97.5</v>
      </c>
      <c r="D142" s="74"/>
      <c r="E142" s="73"/>
      <c r="F142" s="73"/>
      <c r="G142" s="73"/>
      <c r="H142" s="72"/>
      <c r="I142" s="72"/>
    </row>
    <row r="143" spans="1:9" ht="14.25">
      <c r="A143" s="73"/>
      <c r="B143" s="66" t="s">
        <v>662</v>
      </c>
      <c r="C143" s="74"/>
      <c r="D143" s="74"/>
      <c r="E143" s="73"/>
      <c r="F143" s="73"/>
      <c r="G143" s="73"/>
      <c r="H143" s="72"/>
      <c r="I143" s="72"/>
    </row>
    <row r="144" spans="1:9" ht="14.25">
      <c r="A144" s="73"/>
      <c r="B144" s="66" t="s">
        <v>663</v>
      </c>
      <c r="C144" s="74"/>
      <c r="D144" s="74"/>
      <c r="E144" s="73"/>
      <c r="F144" s="73"/>
      <c r="G144" s="73"/>
      <c r="H144" s="72"/>
      <c r="I144" s="72"/>
    </row>
    <row r="145" spans="1:9" ht="14.25">
      <c r="A145" s="73"/>
      <c r="B145" s="66" t="s">
        <v>664</v>
      </c>
      <c r="C145" s="74"/>
      <c r="D145" s="74"/>
      <c r="E145" s="73"/>
      <c r="F145" s="73"/>
      <c r="G145" s="73"/>
      <c r="H145" s="72"/>
      <c r="I145" s="72"/>
    </row>
    <row r="146" spans="1:10" ht="14.25">
      <c r="A146" s="73" t="s">
        <v>57</v>
      </c>
      <c r="B146" s="66" t="s">
        <v>653</v>
      </c>
      <c r="C146" s="74"/>
      <c r="D146" s="74"/>
      <c r="E146" s="73">
        <v>11</v>
      </c>
      <c r="F146" s="73">
        <v>6</v>
      </c>
      <c r="G146" s="73">
        <v>0</v>
      </c>
      <c r="H146" s="72">
        <f>F146/E146</f>
        <v>0.5454545454545454</v>
      </c>
      <c r="I146" s="72">
        <v>0</v>
      </c>
      <c r="J146" s="72">
        <v>0</v>
      </c>
    </row>
    <row r="147" spans="1:9" ht="14.25">
      <c r="A147" s="73"/>
      <c r="B147" s="66" t="s">
        <v>665</v>
      </c>
      <c r="C147" s="74"/>
      <c r="D147" s="74"/>
      <c r="E147" s="73"/>
      <c r="F147" s="73"/>
      <c r="G147" s="73"/>
      <c r="H147" s="72"/>
      <c r="I147" s="72"/>
    </row>
    <row r="148" spans="1:9" ht="14.25">
      <c r="A148" s="73"/>
      <c r="B148" s="66" t="s">
        <v>666</v>
      </c>
      <c r="C148" s="74"/>
      <c r="D148" s="74"/>
      <c r="E148" s="73"/>
      <c r="F148" s="73"/>
      <c r="G148" s="73"/>
      <c r="H148" s="72"/>
      <c r="I148" s="72"/>
    </row>
    <row r="149" spans="1:9" ht="14.25">
      <c r="A149" s="73"/>
      <c r="B149" s="66" t="s">
        <v>667</v>
      </c>
      <c r="C149" s="74">
        <v>96.5</v>
      </c>
      <c r="D149" s="74"/>
      <c r="E149" s="73"/>
      <c r="F149" s="73"/>
      <c r="G149" s="73"/>
      <c r="H149" s="72"/>
      <c r="I149" s="72"/>
    </row>
    <row r="150" spans="1:9" ht="14.25">
      <c r="A150" s="73"/>
      <c r="B150" s="66" t="s">
        <v>668</v>
      </c>
      <c r="C150" s="74">
        <v>96</v>
      </c>
      <c r="D150" s="74"/>
      <c r="E150" s="73"/>
      <c r="F150" s="73"/>
      <c r="G150" s="73"/>
      <c r="H150" s="72"/>
      <c r="I150" s="72"/>
    </row>
    <row r="151" spans="1:9" ht="14.25">
      <c r="A151" s="73"/>
      <c r="B151" s="66" t="s">
        <v>669</v>
      </c>
      <c r="C151" s="74">
        <v>97</v>
      </c>
      <c r="D151" s="74"/>
      <c r="E151" s="73"/>
      <c r="F151" s="73"/>
      <c r="G151" s="73"/>
      <c r="H151" s="72"/>
      <c r="I151" s="72"/>
    </row>
    <row r="152" spans="1:9" ht="14.25">
      <c r="A152" s="73"/>
      <c r="B152" s="66" t="s">
        <v>670</v>
      </c>
      <c r="C152" s="74">
        <v>97</v>
      </c>
      <c r="D152" s="74"/>
      <c r="E152" s="73"/>
      <c r="F152" s="73"/>
      <c r="G152" s="73"/>
      <c r="H152" s="72"/>
      <c r="I152" s="72"/>
    </row>
    <row r="153" spans="1:9" ht="14.25">
      <c r="A153" s="73"/>
      <c r="B153" s="66" t="s">
        <v>671</v>
      </c>
      <c r="C153" s="74">
        <v>96</v>
      </c>
      <c r="D153" s="74"/>
      <c r="E153" s="73"/>
      <c r="F153" s="73"/>
      <c r="G153" s="73"/>
      <c r="H153" s="72"/>
      <c r="I153" s="72"/>
    </row>
    <row r="154" spans="1:9" ht="14.25">
      <c r="A154" s="73"/>
      <c r="B154" s="66" t="s">
        <v>672</v>
      </c>
      <c r="C154" s="74"/>
      <c r="D154" s="74"/>
      <c r="E154" s="73"/>
      <c r="F154" s="73"/>
      <c r="G154" s="73"/>
      <c r="H154" s="72"/>
      <c r="I154" s="72"/>
    </row>
    <row r="155" spans="1:9" ht="14.25">
      <c r="A155" s="73"/>
      <c r="B155" s="66" t="s">
        <v>673</v>
      </c>
      <c r="C155" s="74">
        <v>97</v>
      </c>
      <c r="D155" s="74"/>
      <c r="E155" s="73"/>
      <c r="F155" s="73"/>
      <c r="G155" s="73"/>
      <c r="H155" s="72"/>
      <c r="I155" s="72"/>
    </row>
    <row r="156" spans="1:9" ht="14.25">
      <c r="A156" s="73"/>
      <c r="B156" s="66" t="s">
        <v>674</v>
      </c>
      <c r="C156" s="74"/>
      <c r="D156" s="74"/>
      <c r="E156" s="73"/>
      <c r="F156" s="73"/>
      <c r="G156" s="73"/>
      <c r="H156" s="72"/>
      <c r="I156" s="72"/>
    </row>
    <row r="157" spans="1:10" ht="14.25">
      <c r="A157" s="73" t="s">
        <v>58</v>
      </c>
      <c r="B157" s="66" t="s">
        <v>675</v>
      </c>
      <c r="C157" s="75">
        <v>84</v>
      </c>
      <c r="D157" s="74" t="s">
        <v>284</v>
      </c>
      <c r="E157" s="73">
        <v>8</v>
      </c>
      <c r="F157" s="73">
        <v>3</v>
      </c>
      <c r="G157" s="73">
        <v>1</v>
      </c>
      <c r="H157" s="72">
        <f>F157/E157</f>
        <v>0.375</v>
      </c>
      <c r="I157" s="72">
        <f>G157/E157</f>
        <v>0.125</v>
      </c>
      <c r="J157" s="72">
        <v>0</v>
      </c>
    </row>
    <row r="158" spans="1:9" ht="14.25">
      <c r="A158" s="73"/>
      <c r="B158" s="66" t="s">
        <v>676</v>
      </c>
      <c r="C158" s="74"/>
      <c r="D158" s="74"/>
      <c r="E158" s="73"/>
      <c r="F158" s="73"/>
      <c r="G158" s="73"/>
      <c r="H158" s="72"/>
      <c r="I158" s="72"/>
    </row>
    <row r="159" spans="1:9" ht="14.25">
      <c r="A159" s="73"/>
      <c r="B159" s="66" t="s">
        <v>677</v>
      </c>
      <c r="C159" s="74">
        <v>97</v>
      </c>
      <c r="D159" s="74"/>
      <c r="E159" s="73"/>
      <c r="F159" s="73"/>
      <c r="G159" s="73"/>
      <c r="H159" s="72"/>
      <c r="I159" s="72"/>
    </row>
    <row r="160" spans="1:9" ht="14.25">
      <c r="A160" s="73"/>
      <c r="B160" s="66" t="s">
        <v>678</v>
      </c>
      <c r="C160" s="74"/>
      <c r="D160" s="74"/>
      <c r="E160" s="73"/>
      <c r="F160" s="73"/>
      <c r="G160" s="73"/>
      <c r="H160" s="72"/>
      <c r="I160" s="72"/>
    </row>
    <row r="161" spans="1:9" ht="14.25">
      <c r="A161" s="73"/>
      <c r="B161" s="66" t="s">
        <v>679</v>
      </c>
      <c r="C161" s="74">
        <v>95</v>
      </c>
      <c r="D161" s="74"/>
      <c r="E161" s="73"/>
      <c r="F161" s="73"/>
      <c r="G161" s="73"/>
      <c r="H161" s="72"/>
      <c r="I161" s="72"/>
    </row>
    <row r="162" spans="1:9" ht="14.25">
      <c r="A162" s="73"/>
      <c r="B162" s="66" t="s">
        <v>680</v>
      </c>
      <c r="C162" s="74"/>
      <c r="D162" s="74"/>
      <c r="E162" s="73"/>
      <c r="F162" s="73"/>
      <c r="G162" s="73"/>
      <c r="H162" s="72"/>
      <c r="I162" s="72"/>
    </row>
    <row r="163" spans="1:9" ht="14.25">
      <c r="A163" s="73"/>
      <c r="B163" s="66" t="s">
        <v>681</v>
      </c>
      <c r="C163" s="74"/>
      <c r="D163" s="74"/>
      <c r="E163" s="73"/>
      <c r="F163" s="73"/>
      <c r="G163" s="73"/>
      <c r="H163" s="72"/>
      <c r="I163" s="72"/>
    </row>
    <row r="164" spans="1:9" ht="14.25">
      <c r="A164" s="73"/>
      <c r="B164" s="66" t="s">
        <v>682</v>
      </c>
      <c r="C164" s="74">
        <v>98</v>
      </c>
      <c r="D164" s="74"/>
      <c r="E164" s="73"/>
      <c r="F164" s="73"/>
      <c r="G164" s="73"/>
      <c r="H164" s="72"/>
      <c r="I164" s="72"/>
    </row>
    <row r="165" spans="1:10" ht="14.25">
      <c r="A165" s="73" t="s">
        <v>59</v>
      </c>
      <c r="B165" s="66" t="s">
        <v>683</v>
      </c>
      <c r="C165" s="74"/>
      <c r="D165" s="74"/>
      <c r="E165" s="73">
        <v>11</v>
      </c>
      <c r="F165" s="73">
        <v>5</v>
      </c>
      <c r="G165" s="73"/>
      <c r="H165" s="72">
        <f>F165/E165</f>
        <v>0.45454545454545453</v>
      </c>
      <c r="I165" s="72">
        <v>0</v>
      </c>
      <c r="J165" s="72">
        <v>0</v>
      </c>
    </row>
    <row r="166" spans="1:9" ht="14.25">
      <c r="A166" s="73"/>
      <c r="B166" s="66" t="s">
        <v>684</v>
      </c>
      <c r="C166" s="74"/>
      <c r="D166" s="74"/>
      <c r="E166" s="73"/>
      <c r="F166" s="73"/>
      <c r="G166" s="73"/>
      <c r="H166" s="72"/>
      <c r="I166" s="72"/>
    </row>
    <row r="167" spans="1:9" ht="14.25">
      <c r="A167" s="73"/>
      <c r="B167" s="66" t="s">
        <v>685</v>
      </c>
      <c r="C167" s="74"/>
      <c r="D167" s="74"/>
      <c r="E167" s="73"/>
      <c r="F167" s="73"/>
      <c r="G167" s="73"/>
      <c r="H167" s="72"/>
      <c r="I167" s="72"/>
    </row>
    <row r="168" spans="1:9" ht="14.25">
      <c r="A168" s="73"/>
      <c r="B168" s="66" t="s">
        <v>686</v>
      </c>
      <c r="C168" s="74">
        <v>96</v>
      </c>
      <c r="D168" s="74"/>
      <c r="E168" s="73"/>
      <c r="F168" s="73"/>
      <c r="G168" s="73"/>
      <c r="H168" s="72"/>
      <c r="I168" s="72"/>
    </row>
    <row r="169" spans="1:9" ht="14.25">
      <c r="A169" s="73"/>
      <c r="B169" s="66" t="s">
        <v>687</v>
      </c>
      <c r="C169" s="74">
        <v>96.5</v>
      </c>
      <c r="D169" s="74"/>
      <c r="E169" s="73"/>
      <c r="F169" s="73"/>
      <c r="G169" s="73"/>
      <c r="H169" s="72"/>
      <c r="I169" s="72"/>
    </row>
    <row r="170" spans="1:9" ht="14.25">
      <c r="A170" s="73"/>
      <c r="B170" s="66" t="s">
        <v>669</v>
      </c>
      <c r="C170" s="74">
        <v>97</v>
      </c>
      <c r="D170" s="74"/>
      <c r="E170" s="73"/>
      <c r="F170" s="73"/>
      <c r="G170" s="73"/>
      <c r="H170" s="72"/>
      <c r="I170" s="72"/>
    </row>
    <row r="171" spans="1:9" ht="14.25">
      <c r="A171" s="73"/>
      <c r="B171" s="66" t="s">
        <v>688</v>
      </c>
      <c r="C171" s="74">
        <v>96</v>
      </c>
      <c r="D171" s="74"/>
      <c r="E171" s="73"/>
      <c r="F171" s="73"/>
      <c r="G171" s="73"/>
      <c r="H171" s="72"/>
      <c r="I171" s="72"/>
    </row>
    <row r="172" spans="1:9" ht="14.25">
      <c r="A172" s="73"/>
      <c r="B172" s="66" t="s">
        <v>689</v>
      </c>
      <c r="C172" s="74"/>
      <c r="D172" s="74"/>
      <c r="E172" s="73"/>
      <c r="F172" s="73"/>
      <c r="G172" s="73"/>
      <c r="H172" s="72"/>
      <c r="I172" s="72"/>
    </row>
    <row r="173" spans="1:9" ht="14.25">
      <c r="A173" s="73"/>
      <c r="B173" s="66" t="s">
        <v>690</v>
      </c>
      <c r="C173" s="74"/>
      <c r="D173" s="74"/>
      <c r="E173" s="73"/>
      <c r="F173" s="73"/>
      <c r="G173" s="73"/>
      <c r="H173" s="72"/>
      <c r="I173" s="72"/>
    </row>
    <row r="174" spans="1:9" ht="14.25">
      <c r="A174" s="73"/>
      <c r="B174" s="66" t="s">
        <v>673</v>
      </c>
      <c r="C174" s="74">
        <v>97</v>
      </c>
      <c r="D174" s="74"/>
      <c r="E174" s="73"/>
      <c r="F174" s="73"/>
      <c r="G174" s="73"/>
      <c r="H174" s="72"/>
      <c r="I174" s="72"/>
    </row>
    <row r="175" spans="1:9" ht="14.25">
      <c r="A175" s="73"/>
      <c r="B175" s="66" t="s">
        <v>691</v>
      </c>
      <c r="C175" s="74"/>
      <c r="D175" s="74"/>
      <c r="E175" s="73"/>
      <c r="F175" s="73"/>
      <c r="G175" s="73"/>
      <c r="H175" s="72"/>
      <c r="I175" s="72"/>
    </row>
    <row r="176" spans="1:10" ht="14.25">
      <c r="A176" s="73" t="s">
        <v>60</v>
      </c>
      <c r="B176" s="66" t="s">
        <v>692</v>
      </c>
      <c r="C176" s="74">
        <v>97</v>
      </c>
      <c r="D176" s="74"/>
      <c r="E176" s="73">
        <v>7</v>
      </c>
      <c r="F176" s="73">
        <v>6</v>
      </c>
      <c r="G176" s="73">
        <v>0</v>
      </c>
      <c r="H176" s="72">
        <f>F176/E176</f>
        <v>0.8571428571428571</v>
      </c>
      <c r="I176" s="72">
        <v>0</v>
      </c>
      <c r="J176" s="72">
        <v>0</v>
      </c>
    </row>
    <row r="177" spans="1:9" ht="14.25">
      <c r="A177" s="73"/>
      <c r="B177" s="66" t="s">
        <v>693</v>
      </c>
      <c r="C177" s="74">
        <v>96</v>
      </c>
      <c r="D177" s="74"/>
      <c r="E177" s="73"/>
      <c r="F177" s="73"/>
      <c r="G177" s="73"/>
      <c r="H177" s="72"/>
      <c r="I177" s="72"/>
    </row>
    <row r="178" spans="1:9" ht="14.25">
      <c r="A178" s="73"/>
      <c r="B178" s="66" t="s">
        <v>694</v>
      </c>
      <c r="C178" s="74">
        <v>96.5</v>
      </c>
      <c r="D178" s="74"/>
      <c r="E178" s="73"/>
      <c r="F178" s="73"/>
      <c r="G178" s="73"/>
      <c r="H178" s="72"/>
      <c r="I178" s="72"/>
    </row>
    <row r="179" spans="1:9" ht="14.25">
      <c r="A179" s="73"/>
      <c r="B179" s="66" t="s">
        <v>695</v>
      </c>
      <c r="C179" s="74">
        <v>97.5</v>
      </c>
      <c r="D179" s="74"/>
      <c r="E179" s="73"/>
      <c r="F179" s="73"/>
      <c r="G179" s="73"/>
      <c r="H179" s="72"/>
      <c r="I179" s="72"/>
    </row>
    <row r="180" spans="1:9" ht="14.25">
      <c r="A180" s="73"/>
      <c r="B180" s="66" t="s">
        <v>696</v>
      </c>
      <c r="C180" s="74"/>
      <c r="D180" s="74"/>
      <c r="E180" s="73"/>
      <c r="F180" s="73"/>
      <c r="G180" s="73"/>
      <c r="H180" s="72"/>
      <c r="I180" s="72"/>
    </row>
    <row r="181" spans="1:9" ht="14.25">
      <c r="A181" s="73"/>
      <c r="B181" s="66" t="s">
        <v>682</v>
      </c>
      <c r="C181" s="74">
        <v>98</v>
      </c>
      <c r="D181" s="74"/>
      <c r="E181" s="73"/>
      <c r="F181" s="73"/>
      <c r="G181" s="73"/>
      <c r="H181" s="72"/>
      <c r="I181" s="72"/>
    </row>
    <row r="182" spans="1:9" ht="14.25">
      <c r="A182" s="73"/>
      <c r="B182" s="66" t="s">
        <v>697</v>
      </c>
      <c r="C182" s="74">
        <v>97</v>
      </c>
      <c r="D182" s="74"/>
      <c r="E182" s="73"/>
      <c r="F182" s="73"/>
      <c r="G182" s="73"/>
      <c r="H182" s="72"/>
      <c r="I182" s="72"/>
    </row>
    <row r="183" spans="1:10" ht="14.25">
      <c r="A183" s="73" t="s">
        <v>698</v>
      </c>
      <c r="B183" s="63" t="s">
        <v>699</v>
      </c>
      <c r="C183" s="74"/>
      <c r="D183" s="74"/>
      <c r="E183" s="73">
        <v>13</v>
      </c>
      <c r="F183" s="73">
        <v>3</v>
      </c>
      <c r="G183" s="73">
        <v>0</v>
      </c>
      <c r="H183" s="72">
        <f>F183/E183</f>
        <v>0.23076923076923078</v>
      </c>
      <c r="I183" s="72">
        <v>0</v>
      </c>
      <c r="J183" s="72">
        <v>0</v>
      </c>
    </row>
    <row r="184" spans="1:9" ht="14.25">
      <c r="A184" s="73"/>
      <c r="B184" s="63" t="s">
        <v>700</v>
      </c>
      <c r="C184" s="74"/>
      <c r="D184" s="74"/>
      <c r="E184" s="73"/>
      <c r="F184" s="73"/>
      <c r="G184" s="73"/>
      <c r="H184" s="72"/>
      <c r="I184" s="72"/>
    </row>
    <row r="185" spans="1:9" ht="14.25">
      <c r="A185" s="73"/>
      <c r="B185" s="63" t="s">
        <v>701</v>
      </c>
      <c r="C185" s="74"/>
      <c r="D185" s="74"/>
      <c r="E185" s="73"/>
      <c r="F185" s="73"/>
      <c r="G185" s="73"/>
      <c r="H185" s="72"/>
      <c r="I185" s="72"/>
    </row>
    <row r="186" spans="1:9" ht="14.25">
      <c r="A186" s="73"/>
      <c r="B186" s="63" t="s">
        <v>702</v>
      </c>
      <c r="C186" s="74"/>
      <c r="D186" s="74"/>
      <c r="E186" s="73"/>
      <c r="F186" s="73"/>
      <c r="G186" s="73"/>
      <c r="H186" s="72"/>
      <c r="I186" s="72"/>
    </row>
    <row r="187" spans="1:9" ht="14.25">
      <c r="A187" s="73"/>
      <c r="B187" s="63" t="s">
        <v>703</v>
      </c>
      <c r="C187" s="74"/>
      <c r="D187" s="74"/>
      <c r="E187" s="73"/>
      <c r="F187" s="73"/>
      <c r="G187" s="73"/>
      <c r="H187" s="72"/>
      <c r="I187" s="72"/>
    </row>
    <row r="188" spans="1:9" ht="14.25">
      <c r="A188" s="73"/>
      <c r="B188" s="63" t="s">
        <v>704</v>
      </c>
      <c r="C188" s="74"/>
      <c r="D188" s="74"/>
      <c r="E188" s="73"/>
      <c r="F188" s="73"/>
      <c r="G188" s="73"/>
      <c r="H188" s="72"/>
      <c r="I188" s="72"/>
    </row>
    <row r="189" spans="1:9" ht="14.25">
      <c r="A189" s="73"/>
      <c r="B189" s="63" t="s">
        <v>705</v>
      </c>
      <c r="C189" s="74">
        <v>96</v>
      </c>
      <c r="D189" s="74"/>
      <c r="E189" s="73"/>
      <c r="F189" s="73"/>
      <c r="G189" s="73"/>
      <c r="H189" s="72"/>
      <c r="I189" s="72"/>
    </row>
    <row r="190" spans="1:9" ht="14.25">
      <c r="A190" s="73"/>
      <c r="B190" s="63" t="s">
        <v>706</v>
      </c>
      <c r="C190" s="74"/>
      <c r="D190" s="74"/>
      <c r="E190" s="73"/>
      <c r="F190" s="73"/>
      <c r="G190" s="73"/>
      <c r="H190" s="72"/>
      <c r="I190" s="72"/>
    </row>
    <row r="191" spans="1:9" ht="14.25">
      <c r="A191" s="73"/>
      <c r="B191" s="63" t="s">
        <v>707</v>
      </c>
      <c r="C191" s="74"/>
      <c r="D191" s="74"/>
      <c r="E191" s="73"/>
      <c r="F191" s="73"/>
      <c r="G191" s="73"/>
      <c r="H191" s="72"/>
      <c r="I191" s="72"/>
    </row>
    <row r="192" spans="1:9" ht="14.25">
      <c r="A192" s="73"/>
      <c r="B192" s="63" t="s">
        <v>708</v>
      </c>
      <c r="C192" s="74"/>
      <c r="D192" s="74"/>
      <c r="E192" s="73"/>
      <c r="F192" s="73"/>
      <c r="G192" s="73"/>
      <c r="H192" s="72"/>
      <c r="I192" s="72"/>
    </row>
    <row r="193" spans="1:9" ht="14.25">
      <c r="A193" s="73"/>
      <c r="B193" s="63" t="s">
        <v>709</v>
      </c>
      <c r="C193" s="74"/>
      <c r="D193" s="74"/>
      <c r="E193" s="73"/>
      <c r="F193" s="73"/>
      <c r="G193" s="73"/>
      <c r="H193" s="72"/>
      <c r="I193" s="72"/>
    </row>
    <row r="194" spans="1:9" ht="14.25">
      <c r="A194" s="73"/>
      <c r="B194" s="63" t="s">
        <v>710</v>
      </c>
      <c r="C194" s="74">
        <v>95</v>
      </c>
      <c r="D194" s="74"/>
      <c r="E194" s="73"/>
      <c r="F194" s="73"/>
      <c r="G194" s="73"/>
      <c r="H194" s="72"/>
      <c r="I194" s="72"/>
    </row>
    <row r="195" spans="1:9" ht="14.25">
      <c r="A195" s="73"/>
      <c r="B195" s="63" t="s">
        <v>711</v>
      </c>
      <c r="C195" s="74">
        <v>95</v>
      </c>
      <c r="D195" s="74"/>
      <c r="E195" s="73"/>
      <c r="F195" s="73"/>
      <c r="G195" s="73"/>
      <c r="H195" s="72"/>
      <c r="I195" s="72"/>
    </row>
    <row r="196" spans="1:10" ht="14.25">
      <c r="A196" s="73" t="s">
        <v>712</v>
      </c>
      <c r="B196" s="63" t="s">
        <v>713</v>
      </c>
      <c r="C196" s="74">
        <v>96</v>
      </c>
      <c r="D196" s="74"/>
      <c r="E196" s="73">
        <v>9</v>
      </c>
      <c r="F196" s="73">
        <v>5</v>
      </c>
      <c r="G196" s="73">
        <v>1</v>
      </c>
      <c r="H196" s="72">
        <f>F196/E196</f>
        <v>0.5555555555555556</v>
      </c>
      <c r="I196" s="72">
        <f>G196/E196</f>
        <v>0.1111111111111111</v>
      </c>
      <c r="J196" s="72">
        <v>0</v>
      </c>
    </row>
    <row r="197" spans="1:9" ht="14.25">
      <c r="A197" s="73"/>
      <c r="B197" s="63" t="s">
        <v>714</v>
      </c>
      <c r="C197" s="74">
        <v>95</v>
      </c>
      <c r="D197" s="74"/>
      <c r="E197" s="73"/>
      <c r="F197" s="73"/>
      <c r="G197" s="73"/>
      <c r="H197" s="72"/>
      <c r="I197" s="72"/>
    </row>
    <row r="198" spans="1:9" ht="14.25">
      <c r="A198" s="73"/>
      <c r="B198" s="63" t="s">
        <v>715</v>
      </c>
      <c r="C198" s="74">
        <v>95</v>
      </c>
      <c r="D198" s="74"/>
      <c r="E198" s="73"/>
      <c r="F198" s="73"/>
      <c r="G198" s="73"/>
      <c r="H198" s="72"/>
      <c r="I198" s="72"/>
    </row>
    <row r="199" spans="1:9" ht="14.25">
      <c r="A199" s="73"/>
      <c r="B199" s="63" t="s">
        <v>716</v>
      </c>
      <c r="C199" s="74">
        <v>95</v>
      </c>
      <c r="D199" s="74"/>
      <c r="E199" s="73"/>
      <c r="F199" s="73"/>
      <c r="G199" s="73"/>
      <c r="H199" s="72"/>
      <c r="I199" s="72"/>
    </row>
    <row r="200" spans="1:9" ht="14.25">
      <c r="A200" s="73"/>
      <c r="B200" s="63" t="s">
        <v>717</v>
      </c>
      <c r="C200" s="74">
        <v>95</v>
      </c>
      <c r="D200" s="74"/>
      <c r="E200" s="73"/>
      <c r="F200" s="73"/>
      <c r="G200" s="73"/>
      <c r="H200" s="72"/>
      <c r="I200" s="72"/>
    </row>
    <row r="201" spans="1:9" ht="14.25">
      <c r="A201" s="73"/>
      <c r="B201" s="63" t="s">
        <v>718</v>
      </c>
      <c r="C201" s="74"/>
      <c r="D201" s="74"/>
      <c r="E201" s="73"/>
      <c r="F201" s="73"/>
      <c r="G201" s="73"/>
      <c r="H201" s="72"/>
      <c r="I201" s="72"/>
    </row>
    <row r="202" spans="1:9" ht="14.25">
      <c r="A202" s="73"/>
      <c r="B202" s="63" t="s">
        <v>719</v>
      </c>
      <c r="C202" s="74">
        <v>82</v>
      </c>
      <c r="D202" s="74" t="s">
        <v>284</v>
      </c>
      <c r="E202" s="73"/>
      <c r="F202" s="73"/>
      <c r="G202" s="73"/>
      <c r="H202" s="72"/>
      <c r="I202" s="72"/>
    </row>
    <row r="203" spans="1:9" ht="14.25">
      <c r="A203" s="73"/>
      <c r="B203" s="63" t="s">
        <v>720</v>
      </c>
      <c r="C203" s="74"/>
      <c r="D203" s="74"/>
      <c r="E203" s="73"/>
      <c r="F203" s="73"/>
      <c r="G203" s="73"/>
      <c r="H203" s="72"/>
      <c r="I203" s="72"/>
    </row>
    <row r="204" spans="1:9" ht="14.25">
      <c r="A204" s="73"/>
      <c r="B204" s="63" t="s">
        <v>721</v>
      </c>
      <c r="C204" s="74"/>
      <c r="D204" s="74"/>
      <c r="E204" s="73"/>
      <c r="F204" s="73"/>
      <c r="G204" s="73"/>
      <c r="H204" s="72"/>
      <c r="I204" s="72"/>
    </row>
    <row r="205" spans="1:10" ht="14.25">
      <c r="A205" s="73" t="s">
        <v>63</v>
      </c>
      <c r="B205" s="63" t="s">
        <v>717</v>
      </c>
      <c r="C205" s="74">
        <v>95.5</v>
      </c>
      <c r="D205" s="74"/>
      <c r="E205" s="73">
        <v>16</v>
      </c>
      <c r="F205" s="73">
        <v>12</v>
      </c>
      <c r="G205" s="73">
        <v>0</v>
      </c>
      <c r="H205" s="72">
        <f>F205/E205</f>
        <v>0.75</v>
      </c>
      <c r="I205" s="72">
        <v>0</v>
      </c>
      <c r="J205" s="72">
        <v>0</v>
      </c>
    </row>
    <row r="206" spans="1:9" ht="14.25">
      <c r="A206" s="73"/>
      <c r="B206" s="63" t="s">
        <v>722</v>
      </c>
      <c r="C206" s="74">
        <v>99</v>
      </c>
      <c r="D206" s="74"/>
      <c r="E206" s="73"/>
      <c r="F206" s="73"/>
      <c r="G206" s="73"/>
      <c r="H206" s="72"/>
      <c r="I206" s="72"/>
    </row>
    <row r="207" spans="1:9" ht="14.25">
      <c r="A207" s="73"/>
      <c r="B207" s="63" t="s">
        <v>723</v>
      </c>
      <c r="C207" s="74">
        <v>100</v>
      </c>
      <c r="D207" s="74"/>
      <c r="E207" s="73"/>
      <c r="F207" s="73"/>
      <c r="G207" s="73"/>
      <c r="H207" s="72"/>
      <c r="I207" s="72"/>
    </row>
    <row r="208" spans="1:9" ht="14.25">
      <c r="A208" s="73"/>
      <c r="B208" s="63" t="s">
        <v>724</v>
      </c>
      <c r="C208" s="74">
        <v>96</v>
      </c>
      <c r="D208" s="74"/>
      <c r="E208" s="73"/>
      <c r="F208" s="73"/>
      <c r="G208" s="73"/>
      <c r="H208" s="72"/>
      <c r="I208" s="72"/>
    </row>
    <row r="209" spans="1:9" ht="14.25">
      <c r="A209" s="73"/>
      <c r="B209" s="63" t="s">
        <v>718</v>
      </c>
      <c r="C209" s="74"/>
      <c r="D209" s="74"/>
      <c r="E209" s="73"/>
      <c r="F209" s="73"/>
      <c r="G209" s="73"/>
      <c r="H209" s="72"/>
      <c r="I209" s="72"/>
    </row>
    <row r="210" spans="1:9" ht="14.25">
      <c r="A210" s="73"/>
      <c r="B210" s="63" t="s">
        <v>571</v>
      </c>
      <c r="C210" s="74"/>
      <c r="D210" s="74"/>
      <c r="E210" s="73"/>
      <c r="F210" s="73"/>
      <c r="G210" s="73"/>
      <c r="H210" s="72"/>
      <c r="I210" s="72"/>
    </row>
    <row r="211" spans="1:9" ht="14.25">
      <c r="A211" s="73"/>
      <c r="B211" s="63" t="s">
        <v>725</v>
      </c>
      <c r="C211" s="74">
        <v>96</v>
      </c>
      <c r="D211" s="74"/>
      <c r="E211" s="73"/>
      <c r="F211" s="73"/>
      <c r="G211" s="73"/>
      <c r="H211" s="72"/>
      <c r="I211" s="72"/>
    </row>
    <row r="212" spans="1:9" ht="14.25">
      <c r="A212" s="73"/>
      <c r="B212" s="63" t="s">
        <v>726</v>
      </c>
      <c r="C212" s="74"/>
      <c r="D212" s="74"/>
      <c r="E212" s="73"/>
      <c r="F212" s="73"/>
      <c r="G212" s="73"/>
      <c r="H212" s="72"/>
      <c r="I212" s="72"/>
    </row>
    <row r="213" spans="1:9" ht="14.25">
      <c r="A213" s="73"/>
      <c r="B213" s="63" t="s">
        <v>727</v>
      </c>
      <c r="C213" s="74">
        <v>96.5</v>
      </c>
      <c r="D213" s="74"/>
      <c r="E213" s="73"/>
      <c r="F213" s="73"/>
      <c r="G213" s="73"/>
      <c r="H213" s="72"/>
      <c r="I213" s="72"/>
    </row>
    <row r="214" spans="1:9" ht="14.25">
      <c r="A214" s="73"/>
      <c r="B214" s="63" t="s">
        <v>728</v>
      </c>
      <c r="C214" s="74">
        <v>97</v>
      </c>
      <c r="D214" s="74"/>
      <c r="E214" s="73"/>
      <c r="F214" s="73"/>
      <c r="G214" s="73"/>
      <c r="H214" s="72"/>
      <c r="I214" s="72"/>
    </row>
    <row r="215" spans="1:9" ht="14.25">
      <c r="A215" s="73"/>
      <c r="B215" s="63" t="s">
        <v>729</v>
      </c>
      <c r="C215" s="74">
        <v>95.5</v>
      </c>
      <c r="D215" s="74"/>
      <c r="E215" s="73"/>
      <c r="F215" s="73"/>
      <c r="G215" s="73"/>
      <c r="H215" s="72"/>
      <c r="I215" s="72"/>
    </row>
    <row r="216" spans="1:9" ht="14.25">
      <c r="A216" s="73"/>
      <c r="B216" s="63" t="s">
        <v>730</v>
      </c>
      <c r="C216" s="74">
        <v>97</v>
      </c>
      <c r="D216" s="74"/>
      <c r="E216" s="73"/>
      <c r="F216" s="73"/>
      <c r="G216" s="73"/>
      <c r="H216" s="72"/>
      <c r="I216" s="72"/>
    </row>
    <row r="217" spans="1:9" ht="14.25">
      <c r="A217" s="73"/>
      <c r="B217" s="63" t="s">
        <v>731</v>
      </c>
      <c r="C217" s="74">
        <v>96.5</v>
      </c>
      <c r="D217" s="74"/>
      <c r="E217" s="73"/>
      <c r="F217" s="73"/>
      <c r="G217" s="73"/>
      <c r="H217" s="72"/>
      <c r="I217" s="72"/>
    </row>
    <row r="218" spans="1:9" ht="14.25">
      <c r="A218" s="73"/>
      <c r="B218" s="63" t="s">
        <v>732</v>
      </c>
      <c r="C218" s="74"/>
      <c r="D218" s="74"/>
      <c r="E218" s="73"/>
      <c r="F218" s="73"/>
      <c r="G218" s="73"/>
      <c r="H218" s="72"/>
      <c r="I218" s="72"/>
    </row>
    <row r="219" spans="1:9" ht="14.25">
      <c r="A219" s="73"/>
      <c r="B219" s="63" t="s">
        <v>733</v>
      </c>
      <c r="C219" s="74">
        <v>95</v>
      </c>
      <c r="D219" s="74"/>
      <c r="E219" s="73"/>
      <c r="F219" s="73"/>
      <c r="G219" s="73"/>
      <c r="H219" s="72"/>
      <c r="I219" s="72"/>
    </row>
    <row r="220" spans="1:9" ht="14.25">
      <c r="A220" s="73"/>
      <c r="B220" s="73" t="s">
        <v>734</v>
      </c>
      <c r="C220" s="74">
        <v>96</v>
      </c>
      <c r="D220" s="74"/>
      <c r="E220" s="73"/>
      <c r="F220" s="73"/>
      <c r="G220" s="73"/>
      <c r="H220" s="72"/>
      <c r="I220" s="72"/>
    </row>
    <row r="221" spans="1:10" ht="14.25">
      <c r="A221" s="73" t="s">
        <v>64</v>
      </c>
      <c r="B221" s="63" t="s">
        <v>735</v>
      </c>
      <c r="C221" s="74"/>
      <c r="D221" s="74"/>
      <c r="E221" s="73">
        <v>6</v>
      </c>
      <c r="F221" s="73">
        <v>1</v>
      </c>
      <c r="G221" s="73">
        <v>1</v>
      </c>
      <c r="H221" s="72">
        <f>F221/E221</f>
        <v>0.16666666666666666</v>
      </c>
      <c r="I221" s="72">
        <f>G221/E221</f>
        <v>0.16666666666666666</v>
      </c>
      <c r="J221" s="72">
        <v>0</v>
      </c>
    </row>
    <row r="222" spans="1:9" ht="14.25">
      <c r="A222" s="73"/>
      <c r="B222" s="63" t="s">
        <v>736</v>
      </c>
      <c r="C222" s="74">
        <v>95.5</v>
      </c>
      <c r="D222" s="74"/>
      <c r="E222" s="73"/>
      <c r="F222" s="73"/>
      <c r="G222" s="73"/>
      <c r="H222" s="72"/>
      <c r="I222" s="72"/>
    </row>
    <row r="223" spans="1:9" ht="14.25">
      <c r="A223" s="73"/>
      <c r="B223" s="63" t="s">
        <v>718</v>
      </c>
      <c r="C223" s="74"/>
      <c r="D223" s="74"/>
      <c r="E223" s="73"/>
      <c r="F223" s="73"/>
      <c r="G223" s="73"/>
      <c r="H223" s="72"/>
      <c r="I223" s="72"/>
    </row>
    <row r="224" spans="1:9" ht="14.25">
      <c r="A224" s="73"/>
      <c r="B224" s="63" t="s">
        <v>737</v>
      </c>
      <c r="C224" s="74"/>
      <c r="D224" s="74"/>
      <c r="E224" s="73"/>
      <c r="F224" s="73"/>
      <c r="G224" s="73"/>
      <c r="H224" s="72"/>
      <c r="I224" s="72"/>
    </row>
    <row r="225" spans="1:9" ht="14.25">
      <c r="A225" s="73"/>
      <c r="B225" s="63" t="s">
        <v>738</v>
      </c>
      <c r="C225" s="74"/>
      <c r="D225" s="74"/>
      <c r="E225" s="73"/>
      <c r="F225" s="73"/>
      <c r="G225" s="73"/>
      <c r="H225" s="72"/>
      <c r="I225" s="72"/>
    </row>
    <row r="226" spans="1:9" ht="14.25">
      <c r="A226" s="73"/>
      <c r="B226" s="63" t="s">
        <v>587</v>
      </c>
      <c r="C226" s="74">
        <v>83.5</v>
      </c>
      <c r="D226" s="74" t="s">
        <v>284</v>
      </c>
      <c r="E226" s="73"/>
      <c r="F226" s="73"/>
      <c r="G226" s="73"/>
      <c r="H226" s="72"/>
      <c r="I226" s="72"/>
    </row>
    <row r="227" spans="1:10" ht="14.25">
      <c r="A227" s="73" t="s">
        <v>65</v>
      </c>
      <c r="B227" s="63" t="s">
        <v>739</v>
      </c>
      <c r="C227" s="74">
        <v>97</v>
      </c>
      <c r="D227" s="74"/>
      <c r="E227" s="73">
        <v>14</v>
      </c>
      <c r="F227" s="73">
        <v>4</v>
      </c>
      <c r="G227" s="73">
        <v>0</v>
      </c>
      <c r="H227" s="72">
        <f>F227/E227</f>
        <v>0.2857142857142857</v>
      </c>
      <c r="I227" s="72">
        <v>0</v>
      </c>
      <c r="J227" s="72">
        <v>0</v>
      </c>
    </row>
    <row r="228" spans="1:9" ht="14.25">
      <c r="A228" s="73"/>
      <c r="B228" s="63" t="s">
        <v>740</v>
      </c>
      <c r="C228" s="74">
        <v>96</v>
      </c>
      <c r="D228" s="74"/>
      <c r="E228" s="73"/>
      <c r="F228" s="73"/>
      <c r="G228" s="73"/>
      <c r="H228" s="72"/>
      <c r="I228" s="72"/>
    </row>
    <row r="229" spans="1:9" ht="14.25">
      <c r="A229" s="73"/>
      <c r="B229" s="63" t="s">
        <v>741</v>
      </c>
      <c r="C229" s="74"/>
      <c r="D229" s="74"/>
      <c r="E229" s="73"/>
      <c r="F229" s="73"/>
      <c r="G229" s="73"/>
      <c r="H229" s="72"/>
      <c r="I229" s="72"/>
    </row>
    <row r="230" spans="1:9" ht="14.25">
      <c r="A230" s="73"/>
      <c r="B230" s="63" t="s">
        <v>742</v>
      </c>
      <c r="C230" s="74"/>
      <c r="D230" s="74"/>
      <c r="E230" s="73"/>
      <c r="F230" s="73"/>
      <c r="G230" s="73"/>
      <c r="H230" s="72"/>
      <c r="I230" s="72"/>
    </row>
    <row r="231" spans="1:9" ht="14.25">
      <c r="A231" s="73"/>
      <c r="B231" s="63" t="s">
        <v>743</v>
      </c>
      <c r="C231" s="74"/>
      <c r="D231" s="74"/>
      <c r="E231" s="73"/>
      <c r="F231" s="73"/>
      <c r="G231" s="73"/>
      <c r="H231" s="72"/>
      <c r="I231" s="72"/>
    </row>
    <row r="232" spans="1:9" ht="14.25">
      <c r="A232" s="73"/>
      <c r="B232" s="63" t="s">
        <v>744</v>
      </c>
      <c r="C232" s="74"/>
      <c r="D232" s="74"/>
      <c r="E232" s="73"/>
      <c r="F232" s="73"/>
      <c r="G232" s="73"/>
      <c r="H232" s="72"/>
      <c r="I232" s="72"/>
    </row>
    <row r="233" spans="1:9" ht="14.25">
      <c r="A233" s="73"/>
      <c r="B233" s="63" t="s">
        <v>745</v>
      </c>
      <c r="C233" s="74">
        <v>95.5</v>
      </c>
      <c r="D233" s="74"/>
      <c r="E233" s="73"/>
      <c r="F233" s="73"/>
      <c r="G233" s="73"/>
      <c r="H233" s="72"/>
      <c r="I233" s="72"/>
    </row>
    <row r="234" spans="1:9" ht="14.25">
      <c r="A234" s="73"/>
      <c r="B234" s="63" t="s">
        <v>746</v>
      </c>
      <c r="C234" s="74"/>
      <c r="D234" s="74"/>
      <c r="E234" s="73"/>
      <c r="F234" s="73"/>
      <c r="G234" s="73"/>
      <c r="H234" s="72"/>
      <c r="I234" s="72"/>
    </row>
    <row r="235" spans="1:9" ht="14.25">
      <c r="A235" s="73"/>
      <c r="B235" s="63" t="s">
        <v>747</v>
      </c>
      <c r="C235" s="74"/>
      <c r="D235" s="74"/>
      <c r="E235" s="73"/>
      <c r="F235" s="73"/>
      <c r="G235" s="73"/>
      <c r="H235" s="72"/>
      <c r="I235" s="72"/>
    </row>
    <row r="236" spans="1:9" ht="14.25">
      <c r="A236" s="73"/>
      <c r="B236" s="63" t="s">
        <v>748</v>
      </c>
      <c r="C236" s="74"/>
      <c r="D236" s="74"/>
      <c r="E236" s="73"/>
      <c r="F236" s="73"/>
      <c r="G236" s="73"/>
      <c r="H236" s="72"/>
      <c r="I236" s="72"/>
    </row>
    <row r="237" spans="1:9" ht="14.25">
      <c r="A237" s="73"/>
      <c r="B237" s="63" t="s">
        <v>749</v>
      </c>
      <c r="C237" s="74">
        <v>95</v>
      </c>
      <c r="D237" s="74"/>
      <c r="E237" s="73"/>
      <c r="F237" s="73"/>
      <c r="G237" s="73"/>
      <c r="H237" s="72"/>
      <c r="I237" s="72"/>
    </row>
    <row r="238" spans="1:9" ht="14.25">
      <c r="A238" s="73"/>
      <c r="B238" s="63" t="s">
        <v>750</v>
      </c>
      <c r="C238" s="74"/>
      <c r="D238" s="74"/>
      <c r="E238" s="73"/>
      <c r="F238" s="73"/>
      <c r="G238" s="73"/>
      <c r="H238" s="72"/>
      <c r="I238" s="72"/>
    </row>
    <row r="239" spans="1:9" ht="14.25">
      <c r="A239" s="73"/>
      <c r="B239" s="63" t="s">
        <v>751</v>
      </c>
      <c r="C239" s="74"/>
      <c r="D239" s="74"/>
      <c r="E239" s="73"/>
      <c r="F239" s="73"/>
      <c r="G239" s="73"/>
      <c r="H239" s="72"/>
      <c r="I239" s="72"/>
    </row>
    <row r="240" spans="1:9" ht="14.25">
      <c r="A240" s="73"/>
      <c r="B240" s="63" t="s">
        <v>752</v>
      </c>
      <c r="C240" s="74"/>
      <c r="D240" s="74"/>
      <c r="E240" s="73"/>
      <c r="F240" s="73"/>
      <c r="G240" s="73"/>
      <c r="H240" s="72"/>
      <c r="I240" s="72"/>
    </row>
    <row r="241" spans="1:10" ht="14.25">
      <c r="A241" s="73" t="s">
        <v>66</v>
      </c>
      <c r="B241" s="63" t="s">
        <v>753</v>
      </c>
      <c r="C241" s="74">
        <v>96</v>
      </c>
      <c r="D241" s="74"/>
      <c r="E241" s="73">
        <v>12</v>
      </c>
      <c r="F241" s="73">
        <v>6</v>
      </c>
      <c r="G241" s="73">
        <v>0</v>
      </c>
      <c r="H241" s="72">
        <f>F241/E241</f>
        <v>0.5</v>
      </c>
      <c r="I241" s="72">
        <v>0</v>
      </c>
      <c r="J241" s="72">
        <v>0</v>
      </c>
    </row>
    <row r="242" spans="1:9" ht="14.25">
      <c r="A242" s="73"/>
      <c r="B242" s="63" t="s">
        <v>754</v>
      </c>
      <c r="C242" s="74">
        <v>96</v>
      </c>
      <c r="D242" s="74"/>
      <c r="E242" s="73"/>
      <c r="F242" s="73"/>
      <c r="G242" s="73"/>
      <c r="H242" s="72"/>
      <c r="I242" s="72"/>
    </row>
    <row r="243" spans="1:9" ht="14.25">
      <c r="A243" s="73"/>
      <c r="B243" s="63" t="s">
        <v>755</v>
      </c>
      <c r="C243" s="74"/>
      <c r="D243" s="74"/>
      <c r="E243" s="73"/>
      <c r="F243" s="73"/>
      <c r="G243" s="73"/>
      <c r="H243" s="72"/>
      <c r="I243" s="72"/>
    </row>
    <row r="244" spans="1:9" ht="14.25">
      <c r="A244" s="73"/>
      <c r="B244" s="63" t="s">
        <v>756</v>
      </c>
      <c r="C244" s="74">
        <v>95</v>
      </c>
      <c r="D244" s="74"/>
      <c r="E244" s="73"/>
      <c r="F244" s="73"/>
      <c r="G244" s="73"/>
      <c r="H244" s="72"/>
      <c r="I244" s="72"/>
    </row>
    <row r="245" spans="1:9" ht="14.25">
      <c r="A245" s="73"/>
      <c r="B245" s="63" t="s">
        <v>757</v>
      </c>
      <c r="C245" s="74">
        <v>95</v>
      </c>
      <c r="D245" s="74"/>
      <c r="E245" s="73"/>
      <c r="F245" s="73"/>
      <c r="G245" s="73"/>
      <c r="H245" s="72"/>
      <c r="I245" s="72"/>
    </row>
    <row r="246" spans="1:9" ht="14.25">
      <c r="A246" s="73"/>
      <c r="B246" s="63" t="s">
        <v>758</v>
      </c>
      <c r="C246" s="74">
        <v>95</v>
      </c>
      <c r="D246" s="74"/>
      <c r="E246" s="73"/>
      <c r="F246" s="73"/>
      <c r="G246" s="73"/>
      <c r="H246" s="72"/>
      <c r="I246" s="72"/>
    </row>
    <row r="247" spans="1:9" ht="14.25">
      <c r="A247" s="73"/>
      <c r="B247" s="63" t="s">
        <v>759</v>
      </c>
      <c r="C247" s="74">
        <v>96</v>
      </c>
      <c r="D247" s="74"/>
      <c r="E247" s="73"/>
      <c r="F247" s="73"/>
      <c r="G247" s="73"/>
      <c r="H247" s="72"/>
      <c r="I247" s="72"/>
    </row>
    <row r="248" spans="1:9" ht="14.25">
      <c r="A248" s="73"/>
      <c r="B248" s="63" t="s">
        <v>760</v>
      </c>
      <c r="C248" s="74"/>
      <c r="D248" s="74"/>
      <c r="E248" s="73"/>
      <c r="F248" s="73"/>
      <c r="G248" s="73"/>
      <c r="H248" s="72"/>
      <c r="I248" s="72"/>
    </row>
    <row r="249" spans="1:9" ht="14.25">
      <c r="A249" s="73"/>
      <c r="B249" s="63" t="s">
        <v>741</v>
      </c>
      <c r="C249" s="74"/>
      <c r="D249" s="74"/>
      <c r="E249" s="73"/>
      <c r="F249" s="73"/>
      <c r="G249" s="73"/>
      <c r="H249" s="72"/>
      <c r="I249" s="72"/>
    </row>
    <row r="250" spans="1:9" ht="14.25">
      <c r="A250" s="73"/>
      <c r="B250" s="63" t="s">
        <v>761</v>
      </c>
      <c r="C250" s="74"/>
      <c r="D250" s="74"/>
      <c r="E250" s="73"/>
      <c r="F250" s="73"/>
      <c r="G250" s="73"/>
      <c r="H250" s="72"/>
      <c r="I250" s="72"/>
    </row>
    <row r="251" spans="1:9" ht="14.25">
      <c r="A251" s="73"/>
      <c r="B251" s="63" t="s">
        <v>762</v>
      </c>
      <c r="C251" s="74"/>
      <c r="D251" s="74"/>
      <c r="E251" s="73"/>
      <c r="F251" s="73"/>
      <c r="G251" s="73"/>
      <c r="H251" s="72"/>
      <c r="I251" s="72"/>
    </row>
    <row r="252" spans="1:9" ht="14.25">
      <c r="A252" s="73"/>
      <c r="B252" s="63" t="s">
        <v>763</v>
      </c>
      <c r="C252" s="74"/>
      <c r="D252" s="74"/>
      <c r="E252" s="73"/>
      <c r="F252" s="73"/>
      <c r="G252" s="73"/>
      <c r="H252" s="72"/>
      <c r="I252" s="72"/>
    </row>
    <row r="253" spans="1:10" ht="14.25">
      <c r="A253" s="73" t="s">
        <v>67</v>
      </c>
      <c r="B253" s="66" t="s">
        <v>764</v>
      </c>
      <c r="C253" s="74">
        <v>95.5</v>
      </c>
      <c r="D253" s="74"/>
      <c r="E253" s="73">
        <v>12</v>
      </c>
      <c r="F253" s="73">
        <v>2</v>
      </c>
      <c r="G253" s="73">
        <v>0</v>
      </c>
      <c r="H253" s="72">
        <f>F253/E253</f>
        <v>0.16666666666666666</v>
      </c>
      <c r="I253" s="72">
        <v>0</v>
      </c>
      <c r="J253" s="72">
        <v>0</v>
      </c>
    </row>
    <row r="254" spans="1:9" ht="14.25">
      <c r="A254" s="73"/>
      <c r="B254" s="66" t="s">
        <v>634</v>
      </c>
      <c r="C254" s="74"/>
      <c r="D254" s="74"/>
      <c r="E254" s="73"/>
      <c r="F254" s="73"/>
      <c r="G254" s="73"/>
      <c r="H254" s="72"/>
      <c r="I254" s="72"/>
    </row>
    <row r="255" spans="1:9" ht="14.25">
      <c r="A255" s="73"/>
      <c r="B255" s="66" t="s">
        <v>765</v>
      </c>
      <c r="C255" s="74"/>
      <c r="D255" s="74"/>
      <c r="E255" s="73"/>
      <c r="F255" s="73"/>
      <c r="G255" s="73"/>
      <c r="H255" s="72"/>
      <c r="I255" s="72"/>
    </row>
    <row r="256" spans="1:9" ht="14.25">
      <c r="A256" s="73"/>
      <c r="B256" s="66" t="s">
        <v>766</v>
      </c>
      <c r="C256" s="74"/>
      <c r="D256" s="74"/>
      <c r="E256" s="73"/>
      <c r="F256" s="73"/>
      <c r="G256" s="73"/>
      <c r="H256" s="72"/>
      <c r="I256" s="72"/>
    </row>
    <row r="257" spans="1:9" ht="14.25">
      <c r="A257" s="73"/>
      <c r="B257" s="66" t="s">
        <v>767</v>
      </c>
      <c r="C257" s="74"/>
      <c r="D257" s="74"/>
      <c r="E257" s="73"/>
      <c r="F257" s="73"/>
      <c r="G257" s="73"/>
      <c r="H257" s="72"/>
      <c r="I257" s="72"/>
    </row>
    <row r="258" spans="1:9" ht="14.25">
      <c r="A258" s="73"/>
      <c r="B258" s="66" t="s">
        <v>768</v>
      </c>
      <c r="C258" s="74">
        <v>95</v>
      </c>
      <c r="D258" s="74"/>
      <c r="E258" s="73"/>
      <c r="F258" s="73"/>
      <c r="G258" s="73"/>
      <c r="H258" s="72"/>
      <c r="I258" s="72"/>
    </row>
    <row r="259" spans="1:9" ht="14.25">
      <c r="A259" s="73"/>
      <c r="B259" s="66" t="s">
        <v>769</v>
      </c>
      <c r="C259" s="74"/>
      <c r="D259" s="74"/>
      <c r="E259" s="73"/>
      <c r="F259" s="73"/>
      <c r="G259" s="73"/>
      <c r="H259" s="72"/>
      <c r="I259" s="72"/>
    </row>
    <row r="260" spans="1:9" ht="14.25">
      <c r="A260" s="73"/>
      <c r="B260" s="66" t="s">
        <v>770</v>
      </c>
      <c r="C260" s="74"/>
      <c r="D260" s="74"/>
      <c r="E260" s="73"/>
      <c r="F260" s="73"/>
      <c r="G260" s="73"/>
      <c r="H260" s="72"/>
      <c r="I260" s="72"/>
    </row>
    <row r="261" spans="1:9" ht="14.25">
      <c r="A261" s="73"/>
      <c r="B261" s="66" t="s">
        <v>771</v>
      </c>
      <c r="C261" s="74"/>
      <c r="D261" s="74"/>
      <c r="E261" s="73"/>
      <c r="F261" s="73"/>
      <c r="G261" s="73"/>
      <c r="H261" s="72"/>
      <c r="I261" s="72"/>
    </row>
    <row r="262" spans="1:9" ht="14.25">
      <c r="A262" s="73"/>
      <c r="B262" s="66" t="s">
        <v>772</v>
      </c>
      <c r="C262" s="74"/>
      <c r="D262" s="74"/>
      <c r="E262" s="73"/>
      <c r="F262" s="73"/>
      <c r="G262" s="73"/>
      <c r="H262" s="72"/>
      <c r="I262" s="72"/>
    </row>
    <row r="263" spans="1:9" ht="14.25">
      <c r="A263" s="73"/>
      <c r="B263" s="66" t="s">
        <v>773</v>
      </c>
      <c r="C263" s="74"/>
      <c r="D263" s="74"/>
      <c r="E263" s="73"/>
      <c r="F263" s="73"/>
      <c r="G263" s="73"/>
      <c r="H263" s="72"/>
      <c r="I263" s="72"/>
    </row>
    <row r="264" spans="1:9" ht="14.25">
      <c r="A264" s="73"/>
      <c r="B264" s="66" t="s">
        <v>774</v>
      </c>
      <c r="C264" s="74"/>
      <c r="D264" s="74"/>
      <c r="E264" s="73"/>
      <c r="F264" s="73"/>
      <c r="G264" s="73"/>
      <c r="H264" s="72"/>
      <c r="I264" s="72"/>
    </row>
    <row r="265" spans="1:10" ht="14.25">
      <c r="A265" s="73" t="s">
        <v>68</v>
      </c>
      <c r="B265" s="66" t="s">
        <v>764</v>
      </c>
      <c r="C265" s="74">
        <v>95.5</v>
      </c>
      <c r="D265" s="74"/>
      <c r="E265" s="73">
        <v>14</v>
      </c>
      <c r="F265" s="73">
        <v>6</v>
      </c>
      <c r="G265" s="73">
        <v>0</v>
      </c>
      <c r="H265" s="72">
        <f>F265/E265</f>
        <v>0.42857142857142855</v>
      </c>
      <c r="I265" s="72">
        <v>0</v>
      </c>
      <c r="J265" s="72">
        <v>0</v>
      </c>
    </row>
    <row r="266" spans="1:9" ht="14.25">
      <c r="A266" s="73"/>
      <c r="B266" s="66" t="s">
        <v>622</v>
      </c>
      <c r="C266" s="74">
        <v>95</v>
      </c>
      <c r="D266" s="74"/>
      <c r="E266" s="73"/>
      <c r="F266" s="73"/>
      <c r="G266" s="73"/>
      <c r="H266" s="72"/>
      <c r="I266" s="72"/>
    </row>
    <row r="267" spans="1:9" ht="14.25">
      <c r="A267" s="73"/>
      <c r="B267" s="66" t="s">
        <v>775</v>
      </c>
      <c r="C267" s="74"/>
      <c r="D267" s="74"/>
      <c r="E267" s="73"/>
      <c r="F267" s="73"/>
      <c r="G267" s="73"/>
      <c r="H267" s="72"/>
      <c r="I267" s="72"/>
    </row>
    <row r="268" spans="1:9" ht="14.25">
      <c r="A268" s="73"/>
      <c r="B268" s="66" t="s">
        <v>776</v>
      </c>
      <c r="C268" s="74"/>
      <c r="D268" s="74"/>
      <c r="E268" s="73"/>
      <c r="F268" s="73"/>
      <c r="G268" s="73"/>
      <c r="H268" s="72"/>
      <c r="I268" s="72"/>
    </row>
    <row r="269" spans="1:9" ht="14.25">
      <c r="A269" s="73"/>
      <c r="B269" s="66" t="s">
        <v>777</v>
      </c>
      <c r="C269" s="74"/>
      <c r="D269" s="74"/>
      <c r="E269" s="73"/>
      <c r="F269" s="73"/>
      <c r="G269" s="73"/>
      <c r="H269" s="72"/>
      <c r="I269" s="72"/>
    </row>
    <row r="270" spans="1:9" ht="14.25">
      <c r="A270" s="73"/>
      <c r="B270" s="66" t="s">
        <v>778</v>
      </c>
      <c r="C270" s="74"/>
      <c r="D270" s="74"/>
      <c r="E270" s="73"/>
      <c r="F270" s="73"/>
      <c r="G270" s="73"/>
      <c r="H270" s="72"/>
      <c r="I270" s="72"/>
    </row>
    <row r="271" spans="1:9" ht="14.25">
      <c r="A271" s="73"/>
      <c r="B271" s="66" t="s">
        <v>779</v>
      </c>
      <c r="C271" s="74"/>
      <c r="D271" s="74"/>
      <c r="E271" s="73"/>
      <c r="F271" s="73"/>
      <c r="G271" s="73"/>
      <c r="H271" s="72"/>
      <c r="I271" s="72"/>
    </row>
    <row r="272" spans="1:9" ht="14.25">
      <c r="A272" s="73"/>
      <c r="B272" s="66" t="s">
        <v>780</v>
      </c>
      <c r="C272" s="74">
        <v>97</v>
      </c>
      <c r="D272" s="74"/>
      <c r="E272" s="73"/>
      <c r="F272" s="73"/>
      <c r="G272" s="73"/>
      <c r="H272" s="72"/>
      <c r="I272" s="72"/>
    </row>
    <row r="273" spans="1:9" ht="14.25">
      <c r="A273" s="73"/>
      <c r="B273" s="66" t="s">
        <v>781</v>
      </c>
      <c r="C273" s="74">
        <v>97</v>
      </c>
      <c r="D273" s="74"/>
      <c r="E273" s="73"/>
      <c r="F273" s="73"/>
      <c r="G273" s="73"/>
      <c r="H273" s="72"/>
      <c r="I273" s="72"/>
    </row>
    <row r="274" spans="1:9" ht="14.25">
      <c r="A274" s="73"/>
      <c r="B274" s="66" t="s">
        <v>782</v>
      </c>
      <c r="C274" s="74"/>
      <c r="D274" s="74"/>
      <c r="E274" s="73"/>
      <c r="F274" s="73"/>
      <c r="G274" s="73"/>
      <c r="H274" s="72"/>
      <c r="I274" s="72"/>
    </row>
    <row r="275" spans="1:9" ht="14.25">
      <c r="A275" s="73"/>
      <c r="B275" s="66" t="s">
        <v>783</v>
      </c>
      <c r="C275" s="74"/>
      <c r="D275" s="74"/>
      <c r="E275" s="73"/>
      <c r="F275" s="73"/>
      <c r="G275" s="73"/>
      <c r="H275" s="72"/>
      <c r="I275" s="72"/>
    </row>
    <row r="276" spans="1:9" ht="14.25">
      <c r="A276" s="73"/>
      <c r="B276" s="66" t="s">
        <v>784</v>
      </c>
      <c r="C276" s="74"/>
      <c r="D276" s="74"/>
      <c r="E276" s="73"/>
      <c r="F276" s="73"/>
      <c r="G276" s="73"/>
      <c r="H276" s="72"/>
      <c r="I276" s="72"/>
    </row>
    <row r="277" spans="1:9" ht="14.25">
      <c r="A277" s="73"/>
      <c r="B277" s="66" t="s">
        <v>785</v>
      </c>
      <c r="C277" s="74">
        <v>97.5</v>
      </c>
      <c r="D277" s="74"/>
      <c r="E277" s="73"/>
      <c r="F277" s="73"/>
      <c r="G277" s="73"/>
      <c r="H277" s="72"/>
      <c r="I277" s="72"/>
    </row>
    <row r="278" spans="1:9" ht="14.25">
      <c r="A278" s="73"/>
      <c r="B278" s="66" t="s">
        <v>786</v>
      </c>
      <c r="C278" s="74">
        <v>95</v>
      </c>
      <c r="D278" s="74"/>
      <c r="E278" s="73"/>
      <c r="F278" s="73"/>
      <c r="G278" s="73"/>
      <c r="H278" s="72"/>
      <c r="I278" s="72"/>
    </row>
    <row r="279" spans="1:10" ht="14.25">
      <c r="A279" s="68" t="s">
        <v>532</v>
      </c>
      <c r="B279" s="68"/>
      <c r="C279" s="68"/>
      <c r="D279" s="68"/>
      <c r="E279" s="68"/>
      <c r="F279" s="68"/>
      <c r="G279" s="68"/>
      <c r="H279" s="68"/>
      <c r="I279" s="68"/>
      <c r="J279" s="76"/>
    </row>
    <row r="280" ht="14.25">
      <c r="J280" s="71"/>
    </row>
    <row r="281" ht="14.25">
      <c r="J281" s="71"/>
    </row>
    <row r="282" ht="14.25">
      <c r="J282" s="71"/>
    </row>
    <row r="283" ht="14.25">
      <c r="J283" s="71"/>
    </row>
    <row r="284" ht="14.25">
      <c r="J284" s="71"/>
    </row>
    <row r="285" ht="14.25">
      <c r="J285" s="71"/>
    </row>
    <row r="286" ht="14.25">
      <c r="J286" s="71"/>
    </row>
    <row r="287" ht="14.25">
      <c r="J287" s="71"/>
    </row>
    <row r="288" ht="14.25">
      <c r="J288" s="71"/>
    </row>
    <row r="289" ht="14.25">
      <c r="J289" s="71"/>
    </row>
    <row r="290" ht="14.25">
      <c r="J290" s="71"/>
    </row>
    <row r="291" ht="14.25">
      <c r="J291" s="71"/>
    </row>
    <row r="292" ht="14.25">
      <c r="J292" s="71"/>
    </row>
    <row r="293" ht="14.25">
      <c r="J293" s="71"/>
    </row>
    <row r="294" ht="14.25">
      <c r="J294" s="71"/>
    </row>
    <row r="295" ht="14.25">
      <c r="J295" s="71"/>
    </row>
    <row r="296" ht="14.25">
      <c r="J296" s="71"/>
    </row>
    <row r="297" ht="14.25">
      <c r="J297" s="71"/>
    </row>
    <row r="298" ht="14.25">
      <c r="J298" s="71"/>
    </row>
    <row r="299" ht="14.25">
      <c r="J299" s="71"/>
    </row>
    <row r="300" ht="14.25">
      <c r="J300" s="71"/>
    </row>
    <row r="301" ht="14.25">
      <c r="J301" s="71"/>
    </row>
    <row r="302" ht="14.25">
      <c r="J302" s="71"/>
    </row>
    <row r="303" ht="14.25">
      <c r="J303" s="71"/>
    </row>
    <row r="304" ht="14.25">
      <c r="J304" s="71"/>
    </row>
    <row r="305" ht="14.25">
      <c r="J305" s="71"/>
    </row>
    <row r="306" ht="14.25">
      <c r="J306" s="71"/>
    </row>
    <row r="307" ht="14.25">
      <c r="J307" s="71"/>
    </row>
    <row r="308" ht="14.25">
      <c r="J308" s="71"/>
    </row>
    <row r="309" ht="14.25">
      <c r="J309" s="71"/>
    </row>
    <row r="310" ht="14.25">
      <c r="J310" s="71"/>
    </row>
    <row r="311" ht="14.25">
      <c r="J311" s="71"/>
    </row>
    <row r="312" ht="14.25">
      <c r="J312" s="71"/>
    </row>
    <row r="313" ht="14.25">
      <c r="J313" s="71"/>
    </row>
    <row r="314" ht="14.25">
      <c r="J314" s="71"/>
    </row>
    <row r="315" ht="14.25">
      <c r="J315" s="71"/>
    </row>
    <row r="316" ht="14.25">
      <c r="J316" s="77"/>
    </row>
  </sheetData>
  <sheetProtection/>
  <mergeCells count="176">
    <mergeCell ref="A279:J279"/>
    <mergeCell ref="A2:A13"/>
    <mergeCell ref="A14:A24"/>
    <mergeCell ref="A25:A35"/>
    <mergeCell ref="A36:A48"/>
    <mergeCell ref="A49:A62"/>
    <mergeCell ref="A63:A72"/>
    <mergeCell ref="A73:A79"/>
    <mergeCell ref="A80:A85"/>
    <mergeCell ref="A86:A99"/>
    <mergeCell ref="A100:A112"/>
    <mergeCell ref="A113:A125"/>
    <mergeCell ref="A126:A132"/>
    <mergeCell ref="A133:A145"/>
    <mergeCell ref="A146:A156"/>
    <mergeCell ref="A157:A164"/>
    <mergeCell ref="A165:A175"/>
    <mergeCell ref="A176:A182"/>
    <mergeCell ref="A183:A195"/>
    <mergeCell ref="A196:A204"/>
    <mergeCell ref="A205:A220"/>
    <mergeCell ref="A221:A226"/>
    <mergeCell ref="A227:A240"/>
    <mergeCell ref="A241:A252"/>
    <mergeCell ref="A253:A264"/>
    <mergeCell ref="A265:A278"/>
    <mergeCell ref="E2:E13"/>
    <mergeCell ref="E14:E24"/>
    <mergeCell ref="E25:E35"/>
    <mergeCell ref="E36:E48"/>
    <mergeCell ref="E49:E62"/>
    <mergeCell ref="E63:E72"/>
    <mergeCell ref="E73:E79"/>
    <mergeCell ref="E80:E85"/>
    <mergeCell ref="E86:E99"/>
    <mergeCell ref="E100:E112"/>
    <mergeCell ref="E113:E125"/>
    <mergeCell ref="E126:E132"/>
    <mergeCell ref="E133:E145"/>
    <mergeCell ref="E146:E156"/>
    <mergeCell ref="E157:E164"/>
    <mergeCell ref="E165:E175"/>
    <mergeCell ref="E176:E182"/>
    <mergeCell ref="E183:E195"/>
    <mergeCell ref="E196:E204"/>
    <mergeCell ref="E205:E220"/>
    <mergeCell ref="E221:E226"/>
    <mergeCell ref="E227:E240"/>
    <mergeCell ref="E241:E252"/>
    <mergeCell ref="E253:E264"/>
    <mergeCell ref="E265:E278"/>
    <mergeCell ref="F2:F13"/>
    <mergeCell ref="F14:F24"/>
    <mergeCell ref="F25:F35"/>
    <mergeCell ref="F36:F48"/>
    <mergeCell ref="F49:F62"/>
    <mergeCell ref="F63:F72"/>
    <mergeCell ref="F73:F79"/>
    <mergeCell ref="F80:F85"/>
    <mergeCell ref="F86:F99"/>
    <mergeCell ref="F100:F112"/>
    <mergeCell ref="F113:F125"/>
    <mergeCell ref="F126:F132"/>
    <mergeCell ref="F133:F145"/>
    <mergeCell ref="F146:F156"/>
    <mergeCell ref="F157:F164"/>
    <mergeCell ref="F165:F175"/>
    <mergeCell ref="F176:F182"/>
    <mergeCell ref="F183:F195"/>
    <mergeCell ref="F196:F204"/>
    <mergeCell ref="F205:F220"/>
    <mergeCell ref="F221:F226"/>
    <mergeCell ref="F227:F240"/>
    <mergeCell ref="F241:F252"/>
    <mergeCell ref="F253:F264"/>
    <mergeCell ref="F265:F278"/>
    <mergeCell ref="G2:G13"/>
    <mergeCell ref="G14:G24"/>
    <mergeCell ref="G25:G35"/>
    <mergeCell ref="G36:G48"/>
    <mergeCell ref="G49:G62"/>
    <mergeCell ref="G63:G72"/>
    <mergeCell ref="G73:G79"/>
    <mergeCell ref="G80:G85"/>
    <mergeCell ref="G86:G99"/>
    <mergeCell ref="G100:G112"/>
    <mergeCell ref="G113:G125"/>
    <mergeCell ref="G126:G132"/>
    <mergeCell ref="G133:G145"/>
    <mergeCell ref="G146:G156"/>
    <mergeCell ref="G157:G164"/>
    <mergeCell ref="G165:G175"/>
    <mergeCell ref="G176:G182"/>
    <mergeCell ref="G183:G195"/>
    <mergeCell ref="G196:G204"/>
    <mergeCell ref="G205:G220"/>
    <mergeCell ref="G221:G226"/>
    <mergeCell ref="G227:G240"/>
    <mergeCell ref="G241:G252"/>
    <mergeCell ref="G253:G264"/>
    <mergeCell ref="G265:G278"/>
    <mergeCell ref="H2:H13"/>
    <mergeCell ref="H14:H24"/>
    <mergeCell ref="H25:H35"/>
    <mergeCell ref="H36:H48"/>
    <mergeCell ref="H49:H62"/>
    <mergeCell ref="H63:H72"/>
    <mergeCell ref="H73:H79"/>
    <mergeCell ref="H80:H85"/>
    <mergeCell ref="H86:H99"/>
    <mergeCell ref="H100:H112"/>
    <mergeCell ref="H113:H125"/>
    <mergeCell ref="H126:H132"/>
    <mergeCell ref="H133:H145"/>
    <mergeCell ref="H146:H156"/>
    <mergeCell ref="H157:H164"/>
    <mergeCell ref="H165:H175"/>
    <mergeCell ref="H176:H182"/>
    <mergeCell ref="H183:H195"/>
    <mergeCell ref="H196:H204"/>
    <mergeCell ref="H205:H220"/>
    <mergeCell ref="H221:H226"/>
    <mergeCell ref="H227:H240"/>
    <mergeCell ref="H241:H252"/>
    <mergeCell ref="H253:H264"/>
    <mergeCell ref="H265:H278"/>
    <mergeCell ref="I2:I13"/>
    <mergeCell ref="I14:I24"/>
    <mergeCell ref="I25:I35"/>
    <mergeCell ref="I36:I48"/>
    <mergeCell ref="I49:I62"/>
    <mergeCell ref="I63:I72"/>
    <mergeCell ref="I73:I79"/>
    <mergeCell ref="I80:I85"/>
    <mergeCell ref="I86:I99"/>
    <mergeCell ref="I100:I112"/>
    <mergeCell ref="I113:I125"/>
    <mergeCell ref="I126:I132"/>
    <mergeCell ref="I133:I145"/>
    <mergeCell ref="I146:I156"/>
    <mergeCell ref="I157:I164"/>
    <mergeCell ref="I165:I175"/>
    <mergeCell ref="I176:I182"/>
    <mergeCell ref="I183:I195"/>
    <mergeCell ref="I196:I204"/>
    <mergeCell ref="I205:I220"/>
    <mergeCell ref="I221:I226"/>
    <mergeCell ref="I227:I240"/>
    <mergeCell ref="I241:I252"/>
    <mergeCell ref="I253:I264"/>
    <mergeCell ref="I265:I278"/>
    <mergeCell ref="J2:J13"/>
    <mergeCell ref="J14:J24"/>
    <mergeCell ref="J25:J35"/>
    <mergeCell ref="J36:J48"/>
    <mergeCell ref="J49:J62"/>
    <mergeCell ref="J63:J72"/>
    <mergeCell ref="J73:J79"/>
    <mergeCell ref="J80:J85"/>
    <mergeCell ref="J86:J99"/>
    <mergeCell ref="J100:J112"/>
    <mergeCell ref="J113:J125"/>
    <mergeCell ref="J126:J132"/>
    <mergeCell ref="J133:J145"/>
    <mergeCell ref="J146:J156"/>
    <mergeCell ref="J157:J164"/>
    <mergeCell ref="J165:J175"/>
    <mergeCell ref="J176:J182"/>
    <mergeCell ref="J183:J195"/>
    <mergeCell ref="J196:J204"/>
    <mergeCell ref="J205:J220"/>
    <mergeCell ref="J221:J226"/>
    <mergeCell ref="J227:J240"/>
    <mergeCell ref="J241:J252"/>
    <mergeCell ref="J253:J264"/>
    <mergeCell ref="J265:J27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77"/>
  <sheetViews>
    <sheetView workbookViewId="0" topLeftCell="A16">
      <selection activeCell="E15" sqref="E15:E27"/>
    </sheetView>
  </sheetViews>
  <sheetFormatPr defaultColWidth="9.00390625" defaultRowHeight="14.25"/>
  <cols>
    <col min="1" max="1" width="12.875" style="57" customWidth="1"/>
    <col min="2" max="2" width="8.125" style="57" bestFit="1" customWidth="1"/>
    <col min="3" max="3" width="8.125" style="58" bestFit="1" customWidth="1"/>
    <col min="4" max="4" width="13.25390625" style="58" customWidth="1"/>
    <col min="5" max="7" width="8.125" style="57" bestFit="1" customWidth="1"/>
    <col min="8" max="8" width="9.75390625" style="59" customWidth="1"/>
    <col min="9" max="9" width="11.875" style="59" customWidth="1"/>
    <col min="10" max="10" width="11.625" style="60" bestFit="1" customWidth="1"/>
  </cols>
  <sheetData>
    <row r="1" spans="1:10" ht="14.25">
      <c r="A1" s="60" t="s">
        <v>94</v>
      </c>
      <c r="B1" s="60" t="s">
        <v>255</v>
      </c>
      <c r="C1" s="61" t="s">
        <v>256</v>
      </c>
      <c r="D1" s="61" t="s">
        <v>257</v>
      </c>
      <c r="E1" s="60" t="s">
        <v>258</v>
      </c>
      <c r="F1" s="60" t="s">
        <v>253</v>
      </c>
      <c r="G1" s="60" t="s">
        <v>259</v>
      </c>
      <c r="H1" s="62" t="s">
        <v>254</v>
      </c>
      <c r="I1" s="62" t="s">
        <v>260</v>
      </c>
      <c r="J1" s="60" t="s">
        <v>261</v>
      </c>
    </row>
    <row r="2" spans="1:10" ht="14.25">
      <c r="A2" s="60" t="s">
        <v>70</v>
      </c>
      <c r="B2" s="63" t="s">
        <v>787</v>
      </c>
      <c r="C2" s="61"/>
      <c r="D2" s="61"/>
      <c r="E2" s="60">
        <v>13</v>
      </c>
      <c r="F2" s="60">
        <v>0</v>
      </c>
      <c r="G2" s="60">
        <v>5</v>
      </c>
      <c r="H2" s="62">
        <f>F2/E2</f>
        <v>0</v>
      </c>
      <c r="I2" s="62">
        <f>G2/E2</f>
        <v>0.38461538461538464</v>
      </c>
      <c r="J2" s="62">
        <f>1/13</f>
        <v>0.07692307692307693</v>
      </c>
    </row>
    <row r="3" spans="1:10" ht="14.25">
      <c r="A3" s="60"/>
      <c r="B3" s="63" t="s">
        <v>788</v>
      </c>
      <c r="C3" s="61"/>
      <c r="D3" s="61"/>
      <c r="E3" s="60"/>
      <c r="F3" s="60"/>
      <c r="G3" s="60"/>
      <c r="H3" s="62"/>
      <c r="I3" s="62"/>
      <c r="J3" s="62"/>
    </row>
    <row r="4" spans="1:10" ht="14.25">
      <c r="A4" s="60"/>
      <c r="B4" s="63" t="s">
        <v>789</v>
      </c>
      <c r="C4" s="64">
        <v>84.5</v>
      </c>
      <c r="D4" s="61" t="s">
        <v>284</v>
      </c>
      <c r="E4" s="60"/>
      <c r="F4" s="60"/>
      <c r="G4" s="60"/>
      <c r="H4" s="62"/>
      <c r="I4" s="62"/>
      <c r="J4" s="62"/>
    </row>
    <row r="5" spans="1:10" ht="14.25">
      <c r="A5" s="60"/>
      <c r="B5" s="63" t="s">
        <v>790</v>
      </c>
      <c r="C5" s="61"/>
      <c r="D5" s="61"/>
      <c r="E5" s="60"/>
      <c r="F5" s="60"/>
      <c r="G5" s="60"/>
      <c r="H5" s="62"/>
      <c r="I5" s="62"/>
      <c r="J5" s="62"/>
    </row>
    <row r="6" spans="1:10" ht="14.25">
      <c r="A6" s="60"/>
      <c r="B6" s="63" t="s">
        <v>791</v>
      </c>
      <c r="C6" s="64">
        <v>82</v>
      </c>
      <c r="D6" s="65" t="s">
        <v>284</v>
      </c>
      <c r="E6" s="60"/>
      <c r="F6" s="60"/>
      <c r="G6" s="60"/>
      <c r="H6" s="62"/>
      <c r="I6" s="62"/>
      <c r="J6" s="62"/>
    </row>
    <row r="7" spans="1:10" ht="14.25">
      <c r="A7" s="60"/>
      <c r="B7" s="63" t="s">
        <v>792</v>
      </c>
      <c r="C7" s="61"/>
      <c r="D7" s="61"/>
      <c r="E7" s="60"/>
      <c r="F7" s="60"/>
      <c r="G7" s="60"/>
      <c r="H7" s="62"/>
      <c r="I7" s="62"/>
      <c r="J7" s="62"/>
    </row>
    <row r="8" spans="1:10" ht="14.25">
      <c r="A8" s="60"/>
      <c r="B8" s="63" t="s">
        <v>793</v>
      </c>
      <c r="C8" s="61"/>
      <c r="D8" s="61"/>
      <c r="E8" s="60"/>
      <c r="F8" s="60"/>
      <c r="G8" s="60"/>
      <c r="H8" s="62"/>
      <c r="I8" s="62"/>
      <c r="J8" s="62"/>
    </row>
    <row r="9" spans="1:10" ht="14.25">
      <c r="A9" s="60"/>
      <c r="B9" s="63" t="s">
        <v>794</v>
      </c>
      <c r="C9" s="64">
        <v>79</v>
      </c>
      <c r="D9" s="61" t="s">
        <v>284</v>
      </c>
      <c r="E9" s="60"/>
      <c r="F9" s="60"/>
      <c r="G9" s="60"/>
      <c r="H9" s="62"/>
      <c r="I9" s="62"/>
      <c r="J9" s="62"/>
    </row>
    <row r="10" spans="1:10" ht="14.25">
      <c r="A10" s="60"/>
      <c r="B10" s="63" t="s">
        <v>795</v>
      </c>
      <c r="C10" s="61"/>
      <c r="D10" s="61"/>
      <c r="E10" s="60"/>
      <c r="F10" s="60"/>
      <c r="G10" s="60"/>
      <c r="H10" s="62"/>
      <c r="I10" s="62"/>
      <c r="J10" s="62"/>
    </row>
    <row r="11" spans="1:10" ht="14.25">
      <c r="A11" s="60"/>
      <c r="B11" s="63" t="s">
        <v>796</v>
      </c>
      <c r="C11" s="64">
        <v>79.5</v>
      </c>
      <c r="D11" s="61" t="s">
        <v>797</v>
      </c>
      <c r="E11" s="60"/>
      <c r="F11" s="60"/>
      <c r="G11" s="60"/>
      <c r="H11" s="62"/>
      <c r="I11" s="62"/>
      <c r="J11" s="62"/>
    </row>
    <row r="12" spans="1:10" ht="14.25">
      <c r="A12" s="60"/>
      <c r="B12" s="63" t="s">
        <v>586</v>
      </c>
      <c r="C12" s="61"/>
      <c r="D12" s="61"/>
      <c r="E12" s="60"/>
      <c r="F12" s="60"/>
      <c r="G12" s="60"/>
      <c r="H12" s="62"/>
      <c r="I12" s="62"/>
      <c r="J12" s="62"/>
    </row>
    <row r="13" spans="1:10" ht="14.25">
      <c r="A13" s="60"/>
      <c r="B13" s="63" t="s">
        <v>798</v>
      </c>
      <c r="C13" s="61"/>
      <c r="D13" s="61"/>
      <c r="E13" s="60"/>
      <c r="F13" s="60"/>
      <c r="G13" s="60"/>
      <c r="H13" s="62"/>
      <c r="I13" s="62"/>
      <c r="J13" s="62"/>
    </row>
    <row r="14" spans="1:10" ht="14.25">
      <c r="A14" s="60"/>
      <c r="B14" s="63" t="s">
        <v>799</v>
      </c>
      <c r="C14" s="64">
        <v>83.5</v>
      </c>
      <c r="D14" s="61" t="s">
        <v>284</v>
      </c>
      <c r="E14" s="60"/>
      <c r="F14" s="60"/>
      <c r="G14" s="60"/>
      <c r="H14" s="62"/>
      <c r="I14" s="62"/>
      <c r="J14" s="62"/>
    </row>
    <row r="15" spans="1:10" ht="14.25">
      <c r="A15" s="60" t="s">
        <v>71</v>
      </c>
      <c r="B15" s="63" t="s">
        <v>787</v>
      </c>
      <c r="C15" s="61"/>
      <c r="D15" s="61"/>
      <c r="E15" s="60">
        <v>13</v>
      </c>
      <c r="F15" s="60">
        <v>0</v>
      </c>
      <c r="G15" s="60">
        <v>6</v>
      </c>
      <c r="H15" s="62">
        <v>0</v>
      </c>
      <c r="I15" s="62">
        <f>G15/E15</f>
        <v>0.46153846153846156</v>
      </c>
      <c r="J15" s="62">
        <f>1/13</f>
        <v>0.07692307692307693</v>
      </c>
    </row>
    <row r="16" spans="1:10" ht="14.25">
      <c r="A16" s="60"/>
      <c r="B16" s="63" t="s">
        <v>800</v>
      </c>
      <c r="C16" s="61"/>
      <c r="D16" s="61"/>
      <c r="E16" s="60"/>
      <c r="F16" s="60"/>
      <c r="G16" s="60"/>
      <c r="H16" s="62"/>
      <c r="I16" s="62"/>
      <c r="J16" s="62"/>
    </row>
    <row r="17" spans="1:10" ht="14.25">
      <c r="A17" s="60"/>
      <c r="B17" s="63" t="s">
        <v>801</v>
      </c>
      <c r="C17" s="61"/>
      <c r="D17" s="61"/>
      <c r="E17" s="60"/>
      <c r="F17" s="60"/>
      <c r="G17" s="60"/>
      <c r="H17" s="62"/>
      <c r="I17" s="62"/>
      <c r="J17" s="62"/>
    </row>
    <row r="18" spans="1:10" ht="14.25">
      <c r="A18" s="60"/>
      <c r="B18" s="63" t="s">
        <v>799</v>
      </c>
      <c r="C18" s="64">
        <v>83.5</v>
      </c>
      <c r="D18" s="61" t="s">
        <v>284</v>
      </c>
      <c r="E18" s="60"/>
      <c r="F18" s="60"/>
      <c r="G18" s="60"/>
      <c r="H18" s="62"/>
      <c r="I18" s="62"/>
      <c r="J18" s="62"/>
    </row>
    <row r="19" spans="1:10" ht="14.25">
      <c r="A19" s="60"/>
      <c r="B19" s="63" t="s">
        <v>802</v>
      </c>
      <c r="C19" s="61"/>
      <c r="D19" s="61"/>
      <c r="E19" s="60"/>
      <c r="F19" s="60"/>
      <c r="G19" s="60"/>
      <c r="H19" s="62"/>
      <c r="I19" s="62"/>
      <c r="J19" s="62"/>
    </row>
    <row r="20" spans="1:10" ht="14.25">
      <c r="A20" s="60"/>
      <c r="B20" s="63" t="s">
        <v>803</v>
      </c>
      <c r="C20" s="64">
        <v>83.5</v>
      </c>
      <c r="D20" s="61" t="s">
        <v>284</v>
      </c>
      <c r="E20" s="60"/>
      <c r="F20" s="60"/>
      <c r="G20" s="60"/>
      <c r="H20" s="62"/>
      <c r="I20" s="62"/>
      <c r="J20" s="62"/>
    </row>
    <row r="21" spans="1:10" ht="14.25">
      <c r="A21" s="60"/>
      <c r="B21" s="63" t="s">
        <v>804</v>
      </c>
      <c r="C21" s="64">
        <v>84.5</v>
      </c>
      <c r="D21" s="61" t="s">
        <v>797</v>
      </c>
      <c r="E21" s="60"/>
      <c r="F21" s="60"/>
      <c r="G21" s="60"/>
      <c r="H21" s="62"/>
      <c r="I21" s="62"/>
      <c r="J21" s="62"/>
    </row>
    <row r="22" spans="1:10" ht="14.25">
      <c r="A22" s="60"/>
      <c r="B22" s="63" t="s">
        <v>805</v>
      </c>
      <c r="C22" s="61"/>
      <c r="D22" s="61"/>
      <c r="E22" s="60"/>
      <c r="F22" s="60"/>
      <c r="G22" s="60"/>
      <c r="H22" s="62"/>
      <c r="I22" s="62"/>
      <c r="J22" s="62"/>
    </row>
    <row r="23" spans="1:10" ht="14.25">
      <c r="A23" s="60"/>
      <c r="B23" s="63" t="s">
        <v>806</v>
      </c>
      <c r="C23" s="61"/>
      <c r="D23" s="61"/>
      <c r="E23" s="60"/>
      <c r="F23" s="60"/>
      <c r="G23" s="60"/>
      <c r="H23" s="62"/>
      <c r="I23" s="62"/>
      <c r="J23" s="62"/>
    </row>
    <row r="24" spans="1:10" ht="14.25">
      <c r="A24" s="60"/>
      <c r="B24" s="63" t="s">
        <v>807</v>
      </c>
      <c r="C24" s="64">
        <v>84</v>
      </c>
      <c r="D24" s="61" t="s">
        <v>284</v>
      </c>
      <c r="E24" s="60"/>
      <c r="F24" s="60"/>
      <c r="G24" s="60"/>
      <c r="H24" s="62"/>
      <c r="I24" s="62"/>
      <c r="J24" s="62"/>
    </row>
    <row r="25" spans="1:10" ht="14.25">
      <c r="A25" s="60"/>
      <c r="B25" s="63" t="s">
        <v>808</v>
      </c>
      <c r="C25" s="64">
        <v>83.5</v>
      </c>
      <c r="D25" s="61" t="s">
        <v>284</v>
      </c>
      <c r="E25" s="60"/>
      <c r="F25" s="60"/>
      <c r="G25" s="60"/>
      <c r="H25" s="62"/>
      <c r="I25" s="62"/>
      <c r="J25" s="62"/>
    </row>
    <row r="26" spans="1:10" ht="14.25">
      <c r="A26" s="60"/>
      <c r="B26" s="63" t="s">
        <v>809</v>
      </c>
      <c r="C26" s="64">
        <v>84</v>
      </c>
      <c r="D26" s="61" t="s">
        <v>284</v>
      </c>
      <c r="E26" s="60"/>
      <c r="F26" s="60"/>
      <c r="G26" s="60"/>
      <c r="H26" s="62"/>
      <c r="I26" s="62"/>
      <c r="J26" s="62"/>
    </row>
    <row r="27" spans="1:10" ht="14.25">
      <c r="A27" s="60"/>
      <c r="B27" s="63" t="s">
        <v>810</v>
      </c>
      <c r="C27" s="61"/>
      <c r="D27" s="61"/>
      <c r="E27" s="60"/>
      <c r="F27" s="60"/>
      <c r="G27" s="60"/>
      <c r="H27" s="62"/>
      <c r="I27" s="62"/>
      <c r="J27" s="62"/>
    </row>
    <row r="28" spans="1:10" ht="14.25">
      <c r="A28" s="60" t="s">
        <v>72</v>
      </c>
      <c r="B28" s="63" t="s">
        <v>787</v>
      </c>
      <c r="C28" s="61"/>
      <c r="D28" s="61"/>
      <c r="E28" s="60">
        <v>12</v>
      </c>
      <c r="F28" s="60">
        <v>0</v>
      </c>
      <c r="G28" s="60">
        <v>1</v>
      </c>
      <c r="H28" s="62">
        <v>0</v>
      </c>
      <c r="I28" s="62">
        <f>G28/E28</f>
        <v>0.08333333333333333</v>
      </c>
      <c r="J28" s="60">
        <v>0</v>
      </c>
    </row>
    <row r="29" spans="1:9" ht="14.25">
      <c r="A29" s="60"/>
      <c r="B29" s="63" t="s">
        <v>799</v>
      </c>
      <c r="C29" s="64">
        <v>83.5</v>
      </c>
      <c r="D29" s="61" t="s">
        <v>284</v>
      </c>
      <c r="E29" s="60"/>
      <c r="F29" s="60"/>
      <c r="G29" s="60"/>
      <c r="H29" s="62"/>
      <c r="I29" s="62"/>
    </row>
    <row r="30" spans="1:9" ht="14.25">
      <c r="A30" s="60"/>
      <c r="B30" s="63" t="s">
        <v>811</v>
      </c>
      <c r="C30" s="61"/>
      <c r="D30" s="61"/>
      <c r="E30" s="60"/>
      <c r="F30" s="60"/>
      <c r="G30" s="60"/>
      <c r="H30" s="62"/>
      <c r="I30" s="62"/>
    </row>
    <row r="31" spans="1:9" ht="14.25">
      <c r="A31" s="60"/>
      <c r="B31" s="63" t="s">
        <v>812</v>
      </c>
      <c r="C31" s="61"/>
      <c r="D31" s="61"/>
      <c r="E31" s="60"/>
      <c r="F31" s="60"/>
      <c r="G31" s="60"/>
      <c r="H31" s="62"/>
      <c r="I31" s="62"/>
    </row>
    <row r="32" spans="1:9" ht="14.25">
      <c r="A32" s="60"/>
      <c r="B32" s="63" t="s">
        <v>813</v>
      </c>
      <c r="C32" s="61"/>
      <c r="D32" s="61"/>
      <c r="E32" s="60"/>
      <c r="F32" s="60"/>
      <c r="G32" s="60"/>
      <c r="H32" s="62"/>
      <c r="I32" s="62"/>
    </row>
    <row r="33" spans="1:9" ht="14.25">
      <c r="A33" s="60"/>
      <c r="B33" s="63" t="s">
        <v>814</v>
      </c>
      <c r="C33" s="61"/>
      <c r="D33" s="61"/>
      <c r="E33" s="60"/>
      <c r="F33" s="60"/>
      <c r="G33" s="60"/>
      <c r="H33" s="62"/>
      <c r="I33" s="62"/>
    </row>
    <row r="34" spans="1:9" ht="14.25">
      <c r="A34" s="60"/>
      <c r="B34" s="63" t="s">
        <v>815</v>
      </c>
      <c r="C34" s="61"/>
      <c r="D34" s="61"/>
      <c r="E34" s="60"/>
      <c r="F34" s="60"/>
      <c r="G34" s="60"/>
      <c r="H34" s="62"/>
      <c r="I34" s="62"/>
    </row>
    <row r="35" spans="1:9" ht="14.25">
      <c r="A35" s="60"/>
      <c r="B35" s="63" t="s">
        <v>816</v>
      </c>
      <c r="C35" s="61"/>
      <c r="D35" s="61"/>
      <c r="E35" s="60"/>
      <c r="F35" s="60"/>
      <c r="G35" s="60"/>
      <c r="H35" s="62"/>
      <c r="I35" s="62"/>
    </row>
    <row r="36" spans="1:9" ht="14.25">
      <c r="A36" s="60"/>
      <c r="B36" s="63" t="s">
        <v>817</v>
      </c>
      <c r="C36" s="61"/>
      <c r="D36" s="61"/>
      <c r="E36" s="60"/>
      <c r="F36" s="60"/>
      <c r="G36" s="60"/>
      <c r="H36" s="62"/>
      <c r="I36" s="62"/>
    </row>
    <row r="37" spans="1:9" ht="14.25">
      <c r="A37" s="60"/>
      <c r="B37" s="63" t="s">
        <v>818</v>
      </c>
      <c r="C37" s="61"/>
      <c r="D37" s="61"/>
      <c r="E37" s="60"/>
      <c r="F37" s="60"/>
      <c r="G37" s="60"/>
      <c r="H37" s="62"/>
      <c r="I37" s="62"/>
    </row>
    <row r="38" spans="1:9" ht="14.25">
      <c r="A38" s="60"/>
      <c r="B38" s="63" t="s">
        <v>819</v>
      </c>
      <c r="C38" s="61"/>
      <c r="D38" s="61"/>
      <c r="E38" s="60"/>
      <c r="F38" s="60"/>
      <c r="G38" s="60"/>
      <c r="H38" s="62"/>
      <c r="I38" s="62"/>
    </row>
    <row r="39" spans="1:9" ht="14.25">
      <c r="A39" s="60"/>
      <c r="B39" s="63" t="s">
        <v>820</v>
      </c>
      <c r="C39" s="61"/>
      <c r="D39" s="61"/>
      <c r="E39" s="60"/>
      <c r="F39" s="60"/>
      <c r="G39" s="60"/>
      <c r="H39" s="62"/>
      <c r="I39" s="62"/>
    </row>
    <row r="40" spans="1:10" ht="14.25">
      <c r="A40" s="60" t="s">
        <v>73</v>
      </c>
      <c r="B40" s="66" t="s">
        <v>821</v>
      </c>
      <c r="C40" s="61"/>
      <c r="D40" s="61"/>
      <c r="E40" s="60">
        <v>6</v>
      </c>
      <c r="F40" s="60">
        <v>1</v>
      </c>
      <c r="G40" s="60">
        <v>0</v>
      </c>
      <c r="H40" s="62">
        <f>F40/E40</f>
        <v>0.16666666666666666</v>
      </c>
      <c r="I40" s="62">
        <v>0</v>
      </c>
      <c r="J40" s="60">
        <v>0</v>
      </c>
    </row>
    <row r="41" spans="1:9" ht="14.25">
      <c r="A41" s="60"/>
      <c r="B41" s="66" t="s">
        <v>822</v>
      </c>
      <c r="C41" s="61"/>
      <c r="D41" s="61"/>
      <c r="E41" s="60"/>
      <c r="F41" s="60"/>
      <c r="G41" s="60"/>
      <c r="H41" s="62"/>
      <c r="I41" s="62"/>
    </row>
    <row r="42" spans="1:9" ht="14.25">
      <c r="A42" s="60"/>
      <c r="B42" s="66" t="s">
        <v>823</v>
      </c>
      <c r="C42" s="61"/>
      <c r="D42" s="61"/>
      <c r="E42" s="60"/>
      <c r="F42" s="60"/>
      <c r="G42" s="60"/>
      <c r="H42" s="62"/>
      <c r="I42" s="62"/>
    </row>
    <row r="43" spans="1:9" ht="14.25">
      <c r="A43" s="60"/>
      <c r="B43" s="66" t="s">
        <v>824</v>
      </c>
      <c r="C43" s="61"/>
      <c r="D43" s="61"/>
      <c r="E43" s="60"/>
      <c r="F43" s="60"/>
      <c r="G43" s="60"/>
      <c r="H43" s="62"/>
      <c r="I43" s="62"/>
    </row>
    <row r="44" spans="1:9" ht="14.25">
      <c r="A44" s="60"/>
      <c r="B44" s="66" t="s">
        <v>825</v>
      </c>
      <c r="C44" s="61"/>
      <c r="D44" s="61"/>
      <c r="E44" s="60"/>
      <c r="F44" s="60"/>
      <c r="G44" s="60"/>
      <c r="H44" s="62"/>
      <c r="I44" s="62"/>
    </row>
    <row r="45" spans="1:9" ht="14.25">
      <c r="A45" s="60"/>
      <c r="B45" s="66" t="s">
        <v>826</v>
      </c>
      <c r="C45" s="61">
        <v>98</v>
      </c>
      <c r="D45" s="61"/>
      <c r="E45" s="60"/>
      <c r="F45" s="60"/>
      <c r="G45" s="60"/>
      <c r="H45" s="62"/>
      <c r="I45" s="62"/>
    </row>
    <row r="46" spans="1:10" ht="14.25">
      <c r="A46" s="60" t="s">
        <v>74</v>
      </c>
      <c r="B46" s="66" t="s">
        <v>827</v>
      </c>
      <c r="C46" s="61"/>
      <c r="D46" s="61"/>
      <c r="E46" s="60">
        <v>13</v>
      </c>
      <c r="F46" s="60">
        <v>2</v>
      </c>
      <c r="G46" s="60">
        <v>0</v>
      </c>
      <c r="H46" s="62">
        <f>F46/E46</f>
        <v>0.15384615384615385</v>
      </c>
      <c r="I46" s="62">
        <v>0</v>
      </c>
      <c r="J46" s="60">
        <v>0</v>
      </c>
    </row>
    <row r="47" spans="1:9" ht="14.25">
      <c r="A47" s="60"/>
      <c r="B47" s="63" t="s">
        <v>828</v>
      </c>
      <c r="C47" s="61">
        <v>97</v>
      </c>
      <c r="D47" s="61"/>
      <c r="E47" s="60"/>
      <c r="F47" s="60"/>
      <c r="G47" s="60"/>
      <c r="H47" s="62"/>
      <c r="I47" s="62"/>
    </row>
    <row r="48" spans="1:9" ht="14.25">
      <c r="A48" s="60"/>
      <c r="B48" s="63" t="s">
        <v>821</v>
      </c>
      <c r="C48" s="61"/>
      <c r="D48" s="61"/>
      <c r="E48" s="60"/>
      <c r="F48" s="60"/>
      <c r="G48" s="60"/>
      <c r="H48" s="62"/>
      <c r="I48" s="62"/>
    </row>
    <row r="49" spans="1:9" ht="14.25">
      <c r="A49" s="60"/>
      <c r="B49" s="63" t="s">
        <v>829</v>
      </c>
      <c r="C49" s="61">
        <v>98</v>
      </c>
      <c r="D49" s="61"/>
      <c r="E49" s="60"/>
      <c r="F49" s="60"/>
      <c r="G49" s="60"/>
      <c r="H49" s="62"/>
      <c r="I49" s="62"/>
    </row>
    <row r="50" spans="1:9" ht="14.25">
      <c r="A50" s="60"/>
      <c r="B50" s="63" t="s">
        <v>830</v>
      </c>
      <c r="C50" s="61"/>
      <c r="D50" s="61"/>
      <c r="E50" s="60"/>
      <c r="F50" s="60"/>
      <c r="G50" s="60"/>
      <c r="H50" s="62"/>
      <c r="I50" s="62"/>
    </row>
    <row r="51" spans="1:9" ht="14.25">
      <c r="A51" s="60"/>
      <c r="B51" s="63" t="s">
        <v>831</v>
      </c>
      <c r="C51" s="61"/>
      <c r="D51" s="61"/>
      <c r="E51" s="60"/>
      <c r="F51" s="60"/>
      <c r="G51" s="60"/>
      <c r="H51" s="62"/>
      <c r="I51" s="62"/>
    </row>
    <row r="52" spans="1:9" ht="14.25">
      <c r="A52" s="60"/>
      <c r="B52" s="63" t="s">
        <v>832</v>
      </c>
      <c r="C52" s="61"/>
      <c r="D52" s="61"/>
      <c r="E52" s="60"/>
      <c r="F52" s="60"/>
      <c r="G52" s="60"/>
      <c r="H52" s="62"/>
      <c r="I52" s="62"/>
    </row>
    <row r="53" spans="1:9" ht="14.25">
      <c r="A53" s="60"/>
      <c r="B53" s="63" t="s">
        <v>833</v>
      </c>
      <c r="C53" s="61"/>
      <c r="D53" s="61"/>
      <c r="E53" s="60"/>
      <c r="F53" s="60"/>
      <c r="G53" s="60"/>
      <c r="H53" s="62"/>
      <c r="I53" s="62"/>
    </row>
    <row r="54" spans="1:9" ht="14.25">
      <c r="A54" s="60"/>
      <c r="B54" s="63" t="s">
        <v>834</v>
      </c>
      <c r="C54" s="61"/>
      <c r="D54" s="61"/>
      <c r="E54" s="60"/>
      <c r="F54" s="60"/>
      <c r="G54" s="60"/>
      <c r="H54" s="62"/>
      <c r="I54" s="62"/>
    </row>
    <row r="55" spans="1:9" ht="14.25">
      <c r="A55" s="60"/>
      <c r="B55" s="63" t="s">
        <v>835</v>
      </c>
      <c r="C55" s="61"/>
      <c r="D55" s="61"/>
      <c r="E55" s="60"/>
      <c r="F55" s="60"/>
      <c r="G55" s="60"/>
      <c r="H55" s="62"/>
      <c r="I55" s="62"/>
    </row>
    <row r="56" spans="1:9" ht="14.25">
      <c r="A56" s="60"/>
      <c r="B56" s="63" t="s">
        <v>836</v>
      </c>
      <c r="C56" s="61"/>
      <c r="D56" s="61"/>
      <c r="E56" s="60"/>
      <c r="F56" s="60"/>
      <c r="G56" s="60"/>
      <c r="H56" s="62"/>
      <c r="I56" s="62"/>
    </row>
    <row r="57" spans="1:9" ht="14.25">
      <c r="A57" s="60"/>
      <c r="B57" s="63" t="s">
        <v>837</v>
      </c>
      <c r="C57" s="61"/>
      <c r="D57" s="61"/>
      <c r="E57" s="60"/>
      <c r="F57" s="60"/>
      <c r="G57" s="60"/>
      <c r="H57" s="62"/>
      <c r="I57" s="62"/>
    </row>
    <row r="58" spans="1:9" ht="14.25">
      <c r="A58" s="60"/>
      <c r="B58" s="63" t="s">
        <v>838</v>
      </c>
      <c r="C58" s="61"/>
      <c r="D58" s="61"/>
      <c r="E58" s="60"/>
      <c r="F58" s="60"/>
      <c r="G58" s="60"/>
      <c r="H58" s="62"/>
      <c r="I58" s="62"/>
    </row>
    <row r="59" spans="1:10" ht="14.25">
      <c r="A59" s="60" t="s">
        <v>75</v>
      </c>
      <c r="B59" s="63" t="s">
        <v>839</v>
      </c>
      <c r="C59" s="61"/>
      <c r="D59" s="61"/>
      <c r="E59" s="60">
        <v>11</v>
      </c>
      <c r="F59" s="60">
        <v>0</v>
      </c>
      <c r="G59" s="60">
        <v>0</v>
      </c>
      <c r="H59" s="62">
        <v>0</v>
      </c>
      <c r="I59" s="62">
        <v>0</v>
      </c>
      <c r="J59" s="60">
        <v>0</v>
      </c>
    </row>
    <row r="60" spans="1:9" ht="14.25">
      <c r="A60" s="60"/>
      <c r="B60" s="63" t="s">
        <v>840</v>
      </c>
      <c r="C60" s="61"/>
      <c r="D60" s="61"/>
      <c r="E60" s="60"/>
      <c r="F60" s="60"/>
      <c r="G60" s="60"/>
      <c r="H60" s="62"/>
      <c r="I60" s="62"/>
    </row>
    <row r="61" spans="1:9" ht="14.25">
      <c r="A61" s="60"/>
      <c r="B61" s="63" t="s">
        <v>841</v>
      </c>
      <c r="C61" s="61"/>
      <c r="D61" s="61"/>
      <c r="E61" s="60"/>
      <c r="F61" s="60"/>
      <c r="G61" s="60"/>
      <c r="H61" s="62"/>
      <c r="I61" s="62"/>
    </row>
    <row r="62" spans="1:9" ht="14.25">
      <c r="A62" s="60"/>
      <c r="B62" s="63" t="s">
        <v>832</v>
      </c>
      <c r="C62" s="61"/>
      <c r="D62" s="61"/>
      <c r="E62" s="60"/>
      <c r="F62" s="60"/>
      <c r="G62" s="60"/>
      <c r="H62" s="62"/>
      <c r="I62" s="62"/>
    </row>
    <row r="63" spans="1:9" ht="14.25">
      <c r="A63" s="60"/>
      <c r="B63" s="63" t="s">
        <v>842</v>
      </c>
      <c r="C63" s="61"/>
      <c r="D63" s="61"/>
      <c r="E63" s="60"/>
      <c r="F63" s="60"/>
      <c r="G63" s="60"/>
      <c r="H63" s="62"/>
      <c r="I63" s="62"/>
    </row>
    <row r="64" spans="1:9" ht="14.25">
      <c r="A64" s="60"/>
      <c r="B64" s="63" t="s">
        <v>827</v>
      </c>
      <c r="C64" s="61"/>
      <c r="D64" s="61"/>
      <c r="E64" s="60"/>
      <c r="F64" s="60"/>
      <c r="G64" s="60"/>
      <c r="H64" s="62"/>
      <c r="I64" s="62"/>
    </row>
    <row r="65" spans="1:9" ht="14.25">
      <c r="A65" s="60"/>
      <c r="B65" s="63" t="s">
        <v>843</v>
      </c>
      <c r="C65" s="61"/>
      <c r="D65" s="61"/>
      <c r="E65" s="60"/>
      <c r="F65" s="60"/>
      <c r="G65" s="60"/>
      <c r="H65" s="62"/>
      <c r="I65" s="62"/>
    </row>
    <row r="66" spans="1:9" ht="14.25">
      <c r="A66" s="60"/>
      <c r="B66" s="63" t="s">
        <v>844</v>
      </c>
      <c r="C66" s="61"/>
      <c r="D66" s="61"/>
      <c r="E66" s="60"/>
      <c r="F66" s="60"/>
      <c r="G66" s="60"/>
      <c r="H66" s="62"/>
      <c r="I66" s="62"/>
    </row>
    <row r="67" spans="1:9" ht="14.25">
      <c r="A67" s="60"/>
      <c r="B67" s="63" t="s">
        <v>845</v>
      </c>
      <c r="C67" s="61"/>
      <c r="D67" s="61"/>
      <c r="E67" s="60"/>
      <c r="F67" s="60"/>
      <c r="G67" s="60"/>
      <c r="H67" s="62"/>
      <c r="I67" s="62"/>
    </row>
    <row r="68" spans="1:9" ht="14.25">
      <c r="A68" s="60"/>
      <c r="B68" s="63" t="s">
        <v>846</v>
      </c>
      <c r="C68" s="61"/>
      <c r="D68" s="61"/>
      <c r="E68" s="60"/>
      <c r="F68" s="60"/>
      <c r="G68" s="60"/>
      <c r="H68" s="62"/>
      <c r="I68" s="62"/>
    </row>
    <row r="69" spans="1:9" ht="14.25">
      <c r="A69" s="60"/>
      <c r="B69" s="63" t="s">
        <v>847</v>
      </c>
      <c r="C69" s="61"/>
      <c r="D69" s="61"/>
      <c r="E69" s="60"/>
      <c r="F69" s="60"/>
      <c r="G69" s="60"/>
      <c r="H69" s="62"/>
      <c r="I69" s="62"/>
    </row>
    <row r="70" spans="1:10" ht="14.25">
      <c r="A70" s="60" t="s">
        <v>76</v>
      </c>
      <c r="B70" s="63" t="s">
        <v>848</v>
      </c>
      <c r="C70" s="61"/>
      <c r="D70" s="61"/>
      <c r="E70" s="60">
        <v>12</v>
      </c>
      <c r="F70" s="60">
        <v>3</v>
      </c>
      <c r="G70" s="60">
        <v>0</v>
      </c>
      <c r="H70" s="62">
        <f>F70/E70</f>
        <v>0.25</v>
      </c>
      <c r="I70" s="62">
        <v>0</v>
      </c>
      <c r="J70" s="60">
        <v>0</v>
      </c>
    </row>
    <row r="71" spans="1:9" ht="14.25">
      <c r="A71" s="60"/>
      <c r="B71" s="63" t="s">
        <v>849</v>
      </c>
      <c r="C71" s="61"/>
      <c r="D71" s="61"/>
      <c r="E71" s="60"/>
      <c r="F71" s="60"/>
      <c r="G71" s="60"/>
      <c r="H71" s="62"/>
      <c r="I71" s="62"/>
    </row>
    <row r="72" spans="1:9" ht="14.25">
      <c r="A72" s="60"/>
      <c r="B72" s="63" t="s">
        <v>850</v>
      </c>
      <c r="C72" s="61"/>
      <c r="D72" s="61"/>
      <c r="E72" s="60"/>
      <c r="F72" s="60"/>
      <c r="G72" s="60"/>
      <c r="H72" s="62"/>
      <c r="I72" s="62"/>
    </row>
    <row r="73" spans="1:9" ht="14.25">
      <c r="A73" s="60"/>
      <c r="B73" s="63" t="s">
        <v>851</v>
      </c>
      <c r="C73" s="61"/>
      <c r="D73" s="61"/>
      <c r="E73" s="60"/>
      <c r="F73" s="60"/>
      <c r="G73" s="60"/>
      <c r="H73" s="62"/>
      <c r="I73" s="62"/>
    </row>
    <row r="74" spans="1:9" ht="14.25">
      <c r="A74" s="60"/>
      <c r="B74" s="63" t="s">
        <v>852</v>
      </c>
      <c r="C74" s="61"/>
      <c r="D74" s="61"/>
      <c r="E74" s="60"/>
      <c r="F74" s="60"/>
      <c r="G74" s="60"/>
      <c r="H74" s="62"/>
      <c r="I74" s="62"/>
    </row>
    <row r="75" spans="1:9" ht="14.25">
      <c r="A75" s="60"/>
      <c r="B75" s="63" t="s">
        <v>853</v>
      </c>
      <c r="C75" s="61"/>
      <c r="D75" s="61"/>
      <c r="E75" s="60"/>
      <c r="F75" s="60"/>
      <c r="G75" s="60"/>
      <c r="H75" s="62"/>
      <c r="I75" s="62"/>
    </row>
    <row r="76" spans="1:9" ht="14.25">
      <c r="A76" s="60"/>
      <c r="B76" s="63" t="s">
        <v>854</v>
      </c>
      <c r="C76" s="61"/>
      <c r="D76" s="61"/>
      <c r="E76" s="60"/>
      <c r="F76" s="60"/>
      <c r="G76" s="60"/>
      <c r="H76" s="62"/>
      <c r="I76" s="62"/>
    </row>
    <row r="77" spans="1:9" ht="14.25">
      <c r="A77" s="60"/>
      <c r="B77" s="63" t="s">
        <v>855</v>
      </c>
      <c r="C77" s="61"/>
      <c r="D77" s="61"/>
      <c r="E77" s="60"/>
      <c r="F77" s="60"/>
      <c r="G77" s="60"/>
      <c r="H77" s="62"/>
      <c r="I77" s="62"/>
    </row>
    <row r="78" spans="1:9" ht="14.25">
      <c r="A78" s="60"/>
      <c r="B78" s="63" t="s">
        <v>856</v>
      </c>
      <c r="C78" s="61">
        <v>96.5</v>
      </c>
      <c r="D78" s="61"/>
      <c r="E78" s="60"/>
      <c r="F78" s="60"/>
      <c r="G78" s="60"/>
      <c r="H78" s="62"/>
      <c r="I78" s="62"/>
    </row>
    <row r="79" spans="1:9" ht="14.25">
      <c r="A79" s="60"/>
      <c r="B79" s="63" t="s">
        <v>857</v>
      </c>
      <c r="C79" s="61"/>
      <c r="D79" s="61"/>
      <c r="E79" s="60"/>
      <c r="F79" s="60"/>
      <c r="G79" s="60"/>
      <c r="H79" s="62"/>
      <c r="I79" s="62"/>
    </row>
    <row r="80" spans="1:9" ht="14.25">
      <c r="A80" s="60"/>
      <c r="B80" s="63" t="s">
        <v>858</v>
      </c>
      <c r="C80" s="61">
        <v>97</v>
      </c>
      <c r="D80" s="61"/>
      <c r="E80" s="60"/>
      <c r="F80" s="60"/>
      <c r="G80" s="60"/>
      <c r="H80" s="62"/>
      <c r="I80" s="62"/>
    </row>
    <row r="81" spans="1:9" ht="14.25">
      <c r="A81" s="60"/>
      <c r="B81" s="63" t="s">
        <v>859</v>
      </c>
      <c r="C81" s="61">
        <v>98</v>
      </c>
      <c r="D81" s="61"/>
      <c r="E81" s="60"/>
      <c r="F81" s="60"/>
      <c r="G81" s="60"/>
      <c r="H81" s="62"/>
      <c r="I81" s="62"/>
    </row>
    <row r="82" spans="1:10" ht="14.25">
      <c r="A82" s="60" t="s">
        <v>77</v>
      </c>
      <c r="B82" s="63" t="s">
        <v>860</v>
      </c>
      <c r="C82" s="61"/>
      <c r="D82" s="61"/>
      <c r="E82" s="60">
        <v>13</v>
      </c>
      <c r="F82" s="60">
        <v>1</v>
      </c>
      <c r="G82" s="60">
        <v>0</v>
      </c>
      <c r="H82" s="62">
        <f>F82/E82</f>
        <v>0.07692307692307693</v>
      </c>
      <c r="I82" s="62">
        <v>0</v>
      </c>
      <c r="J82" s="60">
        <v>0</v>
      </c>
    </row>
    <row r="83" spans="1:9" ht="14.25">
      <c r="A83" s="60"/>
      <c r="B83" s="63" t="s">
        <v>861</v>
      </c>
      <c r="C83" s="61"/>
      <c r="D83" s="61"/>
      <c r="E83" s="60"/>
      <c r="F83" s="60"/>
      <c r="G83" s="60"/>
      <c r="H83" s="62"/>
      <c r="I83" s="62"/>
    </row>
    <row r="84" spans="1:9" ht="14.25">
      <c r="A84" s="60"/>
      <c r="B84" s="63" t="s">
        <v>862</v>
      </c>
      <c r="C84" s="61"/>
      <c r="D84" s="61"/>
      <c r="E84" s="60"/>
      <c r="F84" s="60"/>
      <c r="G84" s="60"/>
      <c r="H84" s="62"/>
      <c r="I84" s="62"/>
    </row>
    <row r="85" spans="1:9" ht="14.25">
      <c r="A85" s="60"/>
      <c r="B85" s="63" t="s">
        <v>863</v>
      </c>
      <c r="C85" s="61"/>
      <c r="D85" s="61"/>
      <c r="E85" s="60"/>
      <c r="F85" s="60"/>
      <c r="G85" s="60"/>
      <c r="H85" s="62"/>
      <c r="I85" s="62"/>
    </row>
    <row r="86" spans="1:9" ht="14.25">
      <c r="A86" s="60"/>
      <c r="B86" s="63" t="s">
        <v>864</v>
      </c>
      <c r="C86" s="61"/>
      <c r="D86" s="61"/>
      <c r="E86" s="60"/>
      <c r="F86" s="60"/>
      <c r="G86" s="60"/>
      <c r="H86" s="62"/>
      <c r="I86" s="62"/>
    </row>
    <row r="87" spans="1:9" ht="14.25">
      <c r="A87" s="60"/>
      <c r="B87" s="63" t="s">
        <v>865</v>
      </c>
      <c r="C87" s="61"/>
      <c r="D87" s="61"/>
      <c r="E87" s="60"/>
      <c r="F87" s="60"/>
      <c r="G87" s="60"/>
      <c r="H87" s="62"/>
      <c r="I87" s="62"/>
    </row>
    <row r="88" spans="1:9" ht="14.25">
      <c r="A88" s="60"/>
      <c r="B88" s="63" t="s">
        <v>866</v>
      </c>
      <c r="C88" s="61"/>
      <c r="D88" s="61"/>
      <c r="E88" s="60"/>
      <c r="F88" s="60"/>
      <c r="G88" s="60"/>
      <c r="H88" s="62"/>
      <c r="I88" s="62"/>
    </row>
    <row r="89" spans="1:9" ht="14.25">
      <c r="A89" s="60"/>
      <c r="B89" s="63" t="s">
        <v>867</v>
      </c>
      <c r="C89" s="61"/>
      <c r="D89" s="61"/>
      <c r="E89" s="60"/>
      <c r="F89" s="60"/>
      <c r="G89" s="60"/>
      <c r="H89" s="62"/>
      <c r="I89" s="62"/>
    </row>
    <row r="90" spans="1:9" ht="14.25">
      <c r="A90" s="60"/>
      <c r="B90" s="63" t="s">
        <v>868</v>
      </c>
      <c r="C90" s="61">
        <v>95.5</v>
      </c>
      <c r="D90" s="61"/>
      <c r="E90" s="60"/>
      <c r="F90" s="60"/>
      <c r="G90" s="60"/>
      <c r="H90" s="62"/>
      <c r="I90" s="62"/>
    </row>
    <row r="91" spans="1:9" ht="14.25">
      <c r="A91" s="60"/>
      <c r="B91" s="63" t="s">
        <v>869</v>
      </c>
      <c r="C91" s="61"/>
      <c r="D91" s="61"/>
      <c r="E91" s="60"/>
      <c r="F91" s="60"/>
      <c r="G91" s="60"/>
      <c r="H91" s="62"/>
      <c r="I91" s="62"/>
    </row>
    <row r="92" spans="1:9" ht="14.25">
      <c r="A92" s="60"/>
      <c r="B92" s="63" t="s">
        <v>870</v>
      </c>
      <c r="C92" s="61"/>
      <c r="D92" s="61"/>
      <c r="E92" s="60"/>
      <c r="F92" s="60"/>
      <c r="G92" s="60"/>
      <c r="H92" s="62"/>
      <c r="I92" s="62"/>
    </row>
    <row r="93" spans="1:9" ht="14.25">
      <c r="A93" s="60"/>
      <c r="B93" s="63" t="s">
        <v>871</v>
      </c>
      <c r="C93" s="61"/>
      <c r="D93" s="61"/>
      <c r="E93" s="60"/>
      <c r="F93" s="60"/>
      <c r="G93" s="60"/>
      <c r="H93" s="62"/>
      <c r="I93" s="62"/>
    </row>
    <row r="94" spans="1:9" ht="14.25">
      <c r="A94" s="60"/>
      <c r="B94" s="63" t="s">
        <v>872</v>
      </c>
      <c r="C94" s="61"/>
      <c r="D94" s="61"/>
      <c r="E94" s="60"/>
      <c r="F94" s="60"/>
      <c r="G94" s="60"/>
      <c r="H94" s="62"/>
      <c r="I94" s="62"/>
    </row>
    <row r="95" spans="1:10" ht="14.25">
      <c r="A95" s="60" t="s">
        <v>78</v>
      </c>
      <c r="B95" s="63" t="s">
        <v>873</v>
      </c>
      <c r="C95" s="61">
        <v>95</v>
      </c>
      <c r="D95" s="61"/>
      <c r="E95" s="60">
        <v>12</v>
      </c>
      <c r="F95" s="60">
        <v>1</v>
      </c>
      <c r="G95" s="60">
        <v>0</v>
      </c>
      <c r="H95" s="62">
        <f>F95/E95</f>
        <v>0.08333333333333333</v>
      </c>
      <c r="I95" s="62">
        <v>0</v>
      </c>
      <c r="J95" s="60">
        <v>0</v>
      </c>
    </row>
    <row r="96" spans="1:9" ht="14.25">
      <c r="A96" s="60"/>
      <c r="B96" s="63" t="s">
        <v>874</v>
      </c>
      <c r="C96" s="61"/>
      <c r="D96" s="61"/>
      <c r="E96" s="60"/>
      <c r="F96" s="60"/>
      <c r="G96" s="60"/>
      <c r="H96" s="62"/>
      <c r="I96" s="62"/>
    </row>
    <row r="97" spans="1:9" ht="14.25">
      <c r="A97" s="60"/>
      <c r="B97" s="63" t="s">
        <v>875</v>
      </c>
      <c r="C97" s="61"/>
      <c r="D97" s="61"/>
      <c r="E97" s="60"/>
      <c r="F97" s="60"/>
      <c r="G97" s="60"/>
      <c r="H97" s="62"/>
      <c r="I97" s="62"/>
    </row>
    <row r="98" spans="1:9" ht="14.25">
      <c r="A98" s="60"/>
      <c r="B98" s="63" t="s">
        <v>849</v>
      </c>
      <c r="C98" s="61"/>
      <c r="D98" s="61"/>
      <c r="E98" s="60"/>
      <c r="F98" s="60"/>
      <c r="G98" s="60"/>
      <c r="H98" s="62"/>
      <c r="I98" s="62"/>
    </row>
    <row r="99" spans="1:9" ht="14.25">
      <c r="A99" s="60"/>
      <c r="B99" s="63" t="s">
        <v>876</v>
      </c>
      <c r="C99" s="61"/>
      <c r="D99" s="61"/>
      <c r="E99" s="60"/>
      <c r="F99" s="60"/>
      <c r="G99" s="60"/>
      <c r="H99" s="62"/>
      <c r="I99" s="62"/>
    </row>
    <row r="100" spans="1:9" ht="14.25">
      <c r="A100" s="60"/>
      <c r="B100" s="63" t="s">
        <v>877</v>
      </c>
      <c r="C100" s="61"/>
      <c r="D100" s="61"/>
      <c r="E100" s="60"/>
      <c r="F100" s="60"/>
      <c r="G100" s="60"/>
      <c r="H100" s="62"/>
      <c r="I100" s="62"/>
    </row>
    <row r="101" spans="1:9" ht="14.25">
      <c r="A101" s="60"/>
      <c r="B101" s="63" t="s">
        <v>878</v>
      </c>
      <c r="C101" s="61"/>
      <c r="D101" s="61"/>
      <c r="E101" s="60"/>
      <c r="F101" s="60"/>
      <c r="G101" s="60"/>
      <c r="H101" s="62"/>
      <c r="I101" s="62"/>
    </row>
    <row r="102" spans="1:9" ht="14.25">
      <c r="A102" s="60"/>
      <c r="B102" s="63" t="s">
        <v>879</v>
      </c>
      <c r="C102" s="61"/>
      <c r="D102" s="61"/>
      <c r="E102" s="60"/>
      <c r="F102" s="60"/>
      <c r="G102" s="60"/>
      <c r="H102" s="62"/>
      <c r="I102" s="62"/>
    </row>
    <row r="103" spans="1:9" ht="14.25">
      <c r="A103" s="60"/>
      <c r="B103" s="63" t="s">
        <v>880</v>
      </c>
      <c r="C103" s="61"/>
      <c r="D103" s="61"/>
      <c r="E103" s="60"/>
      <c r="F103" s="60"/>
      <c r="G103" s="60"/>
      <c r="H103" s="62"/>
      <c r="I103" s="62"/>
    </row>
    <row r="104" spans="1:9" ht="14.25">
      <c r="A104" s="60"/>
      <c r="B104" s="63" t="s">
        <v>881</v>
      </c>
      <c r="C104" s="61"/>
      <c r="D104" s="61"/>
      <c r="E104" s="60"/>
      <c r="F104" s="60"/>
      <c r="G104" s="60"/>
      <c r="H104" s="62"/>
      <c r="I104" s="62"/>
    </row>
    <row r="105" spans="1:9" ht="14.25">
      <c r="A105" s="60"/>
      <c r="B105" s="63" t="s">
        <v>882</v>
      </c>
      <c r="C105" s="61"/>
      <c r="D105" s="61"/>
      <c r="E105" s="60"/>
      <c r="F105" s="60"/>
      <c r="G105" s="60"/>
      <c r="H105" s="62"/>
      <c r="I105" s="62"/>
    </row>
    <row r="106" spans="1:9" ht="14.25">
      <c r="A106" s="60"/>
      <c r="B106" s="63" t="s">
        <v>883</v>
      </c>
      <c r="C106" s="61"/>
      <c r="D106" s="61"/>
      <c r="E106" s="60"/>
      <c r="F106" s="60"/>
      <c r="G106" s="60"/>
      <c r="H106" s="62"/>
      <c r="I106" s="62"/>
    </row>
    <row r="107" spans="1:10" ht="14.25">
      <c r="A107" s="60" t="s">
        <v>884</v>
      </c>
      <c r="B107" s="63" t="s">
        <v>874</v>
      </c>
      <c r="C107" s="61"/>
      <c r="D107" s="61"/>
      <c r="E107" s="60">
        <v>6</v>
      </c>
      <c r="F107" s="60">
        <v>0</v>
      </c>
      <c r="G107" s="60">
        <v>0</v>
      </c>
      <c r="H107" s="62">
        <f>F107/E107</f>
        <v>0</v>
      </c>
      <c r="I107" s="62">
        <v>0</v>
      </c>
      <c r="J107" s="60">
        <v>0</v>
      </c>
    </row>
    <row r="108" spans="1:9" ht="14.25">
      <c r="A108" s="60"/>
      <c r="B108" s="63" t="s">
        <v>875</v>
      </c>
      <c r="C108" s="61"/>
      <c r="D108" s="61"/>
      <c r="E108" s="60"/>
      <c r="F108" s="60"/>
      <c r="G108" s="60"/>
      <c r="H108" s="62"/>
      <c r="I108" s="62"/>
    </row>
    <row r="109" spans="1:9" ht="14.25">
      <c r="A109" s="60"/>
      <c r="B109" s="63" t="s">
        <v>878</v>
      </c>
      <c r="C109" s="61"/>
      <c r="D109" s="61"/>
      <c r="E109" s="60"/>
      <c r="F109" s="60"/>
      <c r="G109" s="60"/>
      <c r="H109" s="62"/>
      <c r="I109" s="62"/>
    </row>
    <row r="110" spans="1:9" ht="14.25">
      <c r="A110" s="60"/>
      <c r="B110" s="63" t="s">
        <v>879</v>
      </c>
      <c r="C110" s="61"/>
      <c r="D110" s="61"/>
      <c r="E110" s="60"/>
      <c r="F110" s="60"/>
      <c r="G110" s="60"/>
      <c r="H110" s="62"/>
      <c r="I110" s="62"/>
    </row>
    <row r="111" spans="1:9" ht="14.25">
      <c r="A111" s="60"/>
      <c r="B111" s="63" t="s">
        <v>880</v>
      </c>
      <c r="C111" s="61"/>
      <c r="D111" s="61"/>
      <c r="E111" s="60"/>
      <c r="F111" s="60"/>
      <c r="G111" s="60"/>
      <c r="H111" s="62"/>
      <c r="I111" s="62"/>
    </row>
    <row r="112" spans="1:9" ht="14.25">
      <c r="A112" s="60"/>
      <c r="B112" s="63" t="s">
        <v>881</v>
      </c>
      <c r="C112" s="61"/>
      <c r="D112" s="61"/>
      <c r="E112" s="60"/>
      <c r="F112" s="60"/>
      <c r="G112" s="60"/>
      <c r="H112" s="62"/>
      <c r="I112" s="62"/>
    </row>
    <row r="113" spans="1:10" ht="14.25">
      <c r="A113" s="60" t="s">
        <v>885</v>
      </c>
      <c r="B113" s="63" t="s">
        <v>886</v>
      </c>
      <c r="C113" s="64">
        <v>74</v>
      </c>
      <c r="D113" s="61" t="s">
        <v>284</v>
      </c>
      <c r="E113" s="60">
        <v>12</v>
      </c>
      <c r="F113" s="60">
        <v>0</v>
      </c>
      <c r="G113" s="60">
        <v>1</v>
      </c>
      <c r="H113" s="62">
        <v>0</v>
      </c>
      <c r="I113" s="62">
        <f>G113/E113</f>
        <v>0.08333333333333333</v>
      </c>
      <c r="J113" s="60">
        <v>0</v>
      </c>
    </row>
    <row r="114" spans="1:9" ht="14.25">
      <c r="A114" s="60"/>
      <c r="B114" s="63" t="s">
        <v>887</v>
      </c>
      <c r="C114" s="61"/>
      <c r="D114" s="61"/>
      <c r="E114" s="60"/>
      <c r="F114" s="60"/>
      <c r="G114" s="60"/>
      <c r="H114" s="62"/>
      <c r="I114" s="62"/>
    </row>
    <row r="115" spans="1:9" ht="14.25">
      <c r="A115" s="60"/>
      <c r="B115" s="63" t="s">
        <v>888</v>
      </c>
      <c r="C115" s="61"/>
      <c r="D115" s="61"/>
      <c r="E115" s="60"/>
      <c r="F115" s="60"/>
      <c r="G115" s="60"/>
      <c r="H115" s="62"/>
      <c r="I115" s="62"/>
    </row>
    <row r="116" spans="1:9" ht="14.25">
      <c r="A116" s="60"/>
      <c r="B116" s="63" t="s">
        <v>849</v>
      </c>
      <c r="C116" s="61"/>
      <c r="D116" s="61"/>
      <c r="E116" s="60"/>
      <c r="F116" s="60"/>
      <c r="G116" s="60"/>
      <c r="H116" s="62"/>
      <c r="I116" s="62"/>
    </row>
    <row r="117" spans="1:9" ht="14.25">
      <c r="A117" s="60"/>
      <c r="B117" s="63" t="s">
        <v>889</v>
      </c>
      <c r="C117" s="61"/>
      <c r="D117" s="61"/>
      <c r="E117" s="60"/>
      <c r="F117" s="60"/>
      <c r="G117" s="60"/>
      <c r="H117" s="62"/>
      <c r="I117" s="62"/>
    </row>
    <row r="118" spans="1:9" ht="14.25">
      <c r="A118" s="60"/>
      <c r="B118" s="63" t="s">
        <v>890</v>
      </c>
      <c r="C118" s="61"/>
      <c r="D118" s="61"/>
      <c r="E118" s="60"/>
      <c r="F118" s="60"/>
      <c r="G118" s="60"/>
      <c r="H118" s="62"/>
      <c r="I118" s="62"/>
    </row>
    <row r="119" spans="1:9" ht="14.25">
      <c r="A119" s="60"/>
      <c r="B119" s="63" t="s">
        <v>891</v>
      </c>
      <c r="C119" s="61"/>
      <c r="D119" s="61"/>
      <c r="E119" s="60"/>
      <c r="F119" s="60"/>
      <c r="G119" s="60"/>
      <c r="H119" s="62"/>
      <c r="I119" s="62"/>
    </row>
    <row r="120" spans="1:9" ht="14.25">
      <c r="A120" s="60"/>
      <c r="B120" s="63" t="s">
        <v>892</v>
      </c>
      <c r="C120" s="61"/>
      <c r="D120" s="61"/>
      <c r="E120" s="60"/>
      <c r="F120" s="60"/>
      <c r="G120" s="60"/>
      <c r="H120" s="62"/>
      <c r="I120" s="62"/>
    </row>
    <row r="121" spans="1:9" ht="14.25">
      <c r="A121" s="60"/>
      <c r="B121" s="63" t="s">
        <v>893</v>
      </c>
      <c r="C121" s="61"/>
      <c r="D121" s="61"/>
      <c r="E121" s="60"/>
      <c r="F121" s="60"/>
      <c r="G121" s="60"/>
      <c r="H121" s="62"/>
      <c r="I121" s="62"/>
    </row>
    <row r="122" spans="1:9" ht="14.25">
      <c r="A122" s="60"/>
      <c r="B122" s="63" t="s">
        <v>894</v>
      </c>
      <c r="C122" s="61"/>
      <c r="D122" s="61"/>
      <c r="E122" s="60"/>
      <c r="F122" s="60"/>
      <c r="G122" s="60"/>
      <c r="H122" s="62"/>
      <c r="I122" s="62"/>
    </row>
    <row r="123" spans="1:9" ht="14.25">
      <c r="A123" s="60"/>
      <c r="B123" s="63" t="s">
        <v>895</v>
      </c>
      <c r="C123" s="61"/>
      <c r="D123" s="61"/>
      <c r="E123" s="60"/>
      <c r="F123" s="60"/>
      <c r="G123" s="60"/>
      <c r="H123" s="62"/>
      <c r="I123" s="62"/>
    </row>
    <row r="124" spans="1:9" ht="14.25">
      <c r="A124" s="60"/>
      <c r="B124" s="63" t="s">
        <v>896</v>
      </c>
      <c r="C124" s="61"/>
      <c r="D124" s="61"/>
      <c r="E124" s="60"/>
      <c r="F124" s="60"/>
      <c r="G124" s="60"/>
      <c r="H124" s="62"/>
      <c r="I124" s="62"/>
    </row>
    <row r="125" spans="1:10" ht="14.25">
      <c r="A125" s="60" t="s">
        <v>81</v>
      </c>
      <c r="B125" s="63" t="s">
        <v>897</v>
      </c>
      <c r="C125" s="61">
        <v>96</v>
      </c>
      <c r="D125" s="61"/>
      <c r="E125" s="60">
        <v>11</v>
      </c>
      <c r="F125" s="60">
        <v>3</v>
      </c>
      <c r="G125" s="60">
        <v>1</v>
      </c>
      <c r="H125" s="62">
        <f>F125/E125</f>
        <v>0.2727272727272727</v>
      </c>
      <c r="I125" s="62">
        <f>G125/E125</f>
        <v>0.09090909090909091</v>
      </c>
      <c r="J125" s="62">
        <f>1/11</f>
        <v>0.09090909090909091</v>
      </c>
    </row>
    <row r="126" spans="1:10" ht="14.25">
      <c r="A126" s="60"/>
      <c r="B126" s="63" t="s">
        <v>898</v>
      </c>
      <c r="C126" s="61"/>
      <c r="D126" s="61"/>
      <c r="E126" s="60"/>
      <c r="F126" s="60"/>
      <c r="G126" s="60"/>
      <c r="H126" s="62"/>
      <c r="I126" s="62"/>
      <c r="J126" s="62"/>
    </row>
    <row r="127" spans="1:10" ht="14.25">
      <c r="A127" s="60"/>
      <c r="B127" s="63" t="s">
        <v>899</v>
      </c>
      <c r="C127" s="61"/>
      <c r="D127" s="61"/>
      <c r="E127" s="60"/>
      <c r="F127" s="60"/>
      <c r="G127" s="60"/>
      <c r="H127" s="62"/>
      <c r="I127" s="62"/>
      <c r="J127" s="62"/>
    </row>
    <row r="128" spans="1:10" ht="14.25">
      <c r="A128" s="60"/>
      <c r="B128" s="63" t="s">
        <v>900</v>
      </c>
      <c r="C128" s="61">
        <v>97.5</v>
      </c>
      <c r="D128" s="61"/>
      <c r="E128" s="60"/>
      <c r="F128" s="60"/>
      <c r="G128" s="60"/>
      <c r="H128" s="62"/>
      <c r="I128" s="62"/>
      <c r="J128" s="62"/>
    </row>
    <row r="129" spans="1:10" ht="14.25">
      <c r="A129" s="60"/>
      <c r="B129" s="63" t="s">
        <v>901</v>
      </c>
      <c r="C129" s="61">
        <v>95</v>
      </c>
      <c r="D129" s="61"/>
      <c r="E129" s="60"/>
      <c r="F129" s="60"/>
      <c r="G129" s="60"/>
      <c r="H129" s="62"/>
      <c r="I129" s="62"/>
      <c r="J129" s="62"/>
    </row>
    <row r="130" spans="1:10" ht="14.25">
      <c r="A130" s="60"/>
      <c r="B130" s="63" t="s">
        <v>902</v>
      </c>
      <c r="C130" s="61"/>
      <c r="D130" s="61"/>
      <c r="E130" s="60"/>
      <c r="F130" s="60"/>
      <c r="G130" s="60"/>
      <c r="H130" s="62"/>
      <c r="I130" s="62"/>
      <c r="J130" s="62"/>
    </row>
    <row r="131" spans="1:10" ht="14.25">
      <c r="A131" s="60"/>
      <c r="B131" s="63" t="s">
        <v>903</v>
      </c>
      <c r="C131" s="64">
        <v>81.5</v>
      </c>
      <c r="D131" s="61" t="s">
        <v>797</v>
      </c>
      <c r="E131" s="60"/>
      <c r="F131" s="60"/>
      <c r="G131" s="60"/>
      <c r="H131" s="62"/>
      <c r="I131" s="62"/>
      <c r="J131" s="62"/>
    </row>
    <row r="132" spans="1:10" ht="14.25">
      <c r="A132" s="60"/>
      <c r="B132" s="63" t="s">
        <v>904</v>
      </c>
      <c r="C132" s="61"/>
      <c r="D132" s="61"/>
      <c r="E132" s="60"/>
      <c r="F132" s="60"/>
      <c r="G132" s="60"/>
      <c r="H132" s="62"/>
      <c r="I132" s="62"/>
      <c r="J132" s="62"/>
    </row>
    <row r="133" spans="1:10" ht="14.25">
      <c r="A133" s="60"/>
      <c r="B133" s="63" t="s">
        <v>905</v>
      </c>
      <c r="C133" s="61"/>
      <c r="D133" s="61"/>
      <c r="E133" s="60"/>
      <c r="F133" s="60"/>
      <c r="G133" s="60"/>
      <c r="H133" s="62"/>
      <c r="I133" s="62"/>
      <c r="J133" s="62"/>
    </row>
    <row r="134" spans="1:10" ht="14.25">
      <c r="A134" s="60"/>
      <c r="B134" s="63" t="s">
        <v>906</v>
      </c>
      <c r="C134" s="61"/>
      <c r="D134" s="61"/>
      <c r="E134" s="60"/>
      <c r="F134" s="60"/>
      <c r="G134" s="60"/>
      <c r="H134" s="62"/>
      <c r="I134" s="62"/>
      <c r="J134" s="62"/>
    </row>
    <row r="135" spans="1:10" ht="14.25">
      <c r="A135" s="60"/>
      <c r="B135" s="63" t="s">
        <v>907</v>
      </c>
      <c r="C135" s="61"/>
      <c r="D135" s="61"/>
      <c r="E135" s="60"/>
      <c r="F135" s="60"/>
      <c r="G135" s="60"/>
      <c r="H135" s="62"/>
      <c r="I135" s="62"/>
      <c r="J135" s="62"/>
    </row>
    <row r="136" spans="1:10" ht="14.25">
      <c r="A136" s="60" t="s">
        <v>82</v>
      </c>
      <c r="B136" s="63" t="s">
        <v>908</v>
      </c>
      <c r="C136" s="61"/>
      <c r="D136" s="61"/>
      <c r="E136" s="60">
        <v>11</v>
      </c>
      <c r="F136" s="60">
        <v>1</v>
      </c>
      <c r="G136" s="60">
        <v>0</v>
      </c>
      <c r="H136" s="62">
        <f>F136/E136</f>
        <v>0.09090909090909091</v>
      </c>
      <c r="I136" s="62">
        <v>0</v>
      </c>
      <c r="J136" s="60">
        <v>0</v>
      </c>
    </row>
    <row r="137" spans="1:9" ht="14.25">
      <c r="A137" s="60"/>
      <c r="B137" s="63" t="s">
        <v>848</v>
      </c>
      <c r="C137" s="61"/>
      <c r="D137" s="61"/>
      <c r="E137" s="60"/>
      <c r="F137" s="60"/>
      <c r="G137" s="60"/>
      <c r="H137" s="62"/>
      <c r="I137" s="62"/>
    </row>
    <row r="138" spans="1:9" ht="14.25">
      <c r="A138" s="60"/>
      <c r="B138" s="63" t="s">
        <v>899</v>
      </c>
      <c r="C138" s="61"/>
      <c r="D138" s="61"/>
      <c r="E138" s="60"/>
      <c r="F138" s="60"/>
      <c r="G138" s="60"/>
      <c r="H138" s="62"/>
      <c r="I138" s="62"/>
    </row>
    <row r="139" spans="1:9" ht="14.25">
      <c r="A139" s="60"/>
      <c r="B139" s="63" t="s">
        <v>909</v>
      </c>
      <c r="C139" s="61">
        <v>96.5</v>
      </c>
      <c r="D139" s="61"/>
      <c r="E139" s="60"/>
      <c r="F139" s="60"/>
      <c r="G139" s="60"/>
      <c r="H139" s="62"/>
      <c r="I139" s="62"/>
    </row>
    <row r="140" spans="1:9" ht="14.25">
      <c r="A140" s="60"/>
      <c r="B140" s="63" t="s">
        <v>910</v>
      </c>
      <c r="C140" s="61"/>
      <c r="D140" s="61"/>
      <c r="E140" s="60"/>
      <c r="F140" s="60"/>
      <c r="G140" s="60"/>
      <c r="H140" s="62"/>
      <c r="I140" s="62"/>
    </row>
    <row r="141" spans="1:9" ht="14.25">
      <c r="A141" s="60"/>
      <c r="B141" s="63" t="s">
        <v>911</v>
      </c>
      <c r="C141" s="61"/>
      <c r="D141" s="61"/>
      <c r="E141" s="60"/>
      <c r="F141" s="60"/>
      <c r="G141" s="60"/>
      <c r="H141" s="62"/>
      <c r="I141" s="62"/>
    </row>
    <row r="142" spans="1:9" ht="14.25">
      <c r="A142" s="60"/>
      <c r="B142" s="63" t="s">
        <v>912</v>
      </c>
      <c r="C142" s="61"/>
      <c r="D142" s="61"/>
      <c r="E142" s="60"/>
      <c r="F142" s="60"/>
      <c r="G142" s="60"/>
      <c r="H142" s="62"/>
      <c r="I142" s="62"/>
    </row>
    <row r="143" spans="1:9" ht="14.25">
      <c r="A143" s="60"/>
      <c r="B143" s="63" t="s">
        <v>913</v>
      </c>
      <c r="C143" s="61"/>
      <c r="D143" s="61"/>
      <c r="E143" s="60"/>
      <c r="F143" s="60"/>
      <c r="G143" s="60"/>
      <c r="H143" s="62"/>
      <c r="I143" s="62"/>
    </row>
    <row r="144" spans="1:9" ht="14.25">
      <c r="A144" s="60"/>
      <c r="B144" s="63" t="s">
        <v>914</v>
      </c>
      <c r="C144" s="61"/>
      <c r="D144" s="61"/>
      <c r="E144" s="60"/>
      <c r="F144" s="60"/>
      <c r="G144" s="60"/>
      <c r="H144" s="62"/>
      <c r="I144" s="62"/>
    </row>
    <row r="145" spans="1:9" ht="14.25">
      <c r="A145" s="60"/>
      <c r="B145" s="63" t="s">
        <v>915</v>
      </c>
      <c r="C145" s="61"/>
      <c r="D145" s="61"/>
      <c r="E145" s="60"/>
      <c r="F145" s="60"/>
      <c r="G145" s="60"/>
      <c r="H145" s="62"/>
      <c r="I145" s="62"/>
    </row>
    <row r="146" spans="1:9" ht="14.25">
      <c r="A146" s="60"/>
      <c r="B146" s="63" t="s">
        <v>916</v>
      </c>
      <c r="C146" s="61"/>
      <c r="D146" s="61"/>
      <c r="E146" s="60"/>
      <c r="F146" s="60"/>
      <c r="G146" s="60"/>
      <c r="H146" s="62"/>
      <c r="I146" s="62"/>
    </row>
    <row r="147" spans="1:10" ht="14.25">
      <c r="A147" s="60" t="s">
        <v>83</v>
      </c>
      <c r="B147" s="63" t="s">
        <v>917</v>
      </c>
      <c r="C147" s="61"/>
      <c r="D147" s="61"/>
      <c r="E147" s="60">
        <v>9</v>
      </c>
      <c r="F147" s="60">
        <v>1</v>
      </c>
      <c r="G147" s="60">
        <v>0</v>
      </c>
      <c r="H147" s="62">
        <f>F147/E147</f>
        <v>0.1111111111111111</v>
      </c>
      <c r="I147" s="62">
        <v>0</v>
      </c>
      <c r="J147" s="60">
        <v>0</v>
      </c>
    </row>
    <row r="148" spans="1:9" ht="14.25">
      <c r="A148" s="60"/>
      <c r="B148" s="63" t="s">
        <v>918</v>
      </c>
      <c r="C148" s="61"/>
      <c r="D148" s="61"/>
      <c r="E148" s="60"/>
      <c r="F148" s="60"/>
      <c r="G148" s="60"/>
      <c r="H148" s="62"/>
      <c r="I148" s="62"/>
    </row>
    <row r="149" spans="1:9" ht="14.25">
      <c r="A149" s="60"/>
      <c r="B149" s="63" t="s">
        <v>919</v>
      </c>
      <c r="C149" s="61"/>
      <c r="D149" s="61"/>
      <c r="E149" s="60"/>
      <c r="F149" s="60"/>
      <c r="G149" s="60"/>
      <c r="H149" s="62"/>
      <c r="I149" s="62"/>
    </row>
    <row r="150" spans="1:9" ht="14.25">
      <c r="A150" s="60"/>
      <c r="B150" s="63" t="s">
        <v>920</v>
      </c>
      <c r="C150" s="61"/>
      <c r="D150" s="61"/>
      <c r="E150" s="60"/>
      <c r="F150" s="60"/>
      <c r="G150" s="60"/>
      <c r="H150" s="62"/>
      <c r="I150" s="62"/>
    </row>
    <row r="151" spans="1:9" ht="14.25">
      <c r="A151" s="60"/>
      <c r="B151" s="63" t="s">
        <v>921</v>
      </c>
      <c r="C151" s="61"/>
      <c r="D151" s="61"/>
      <c r="E151" s="60"/>
      <c r="F151" s="60"/>
      <c r="G151" s="60"/>
      <c r="H151" s="62"/>
      <c r="I151" s="62"/>
    </row>
    <row r="152" spans="1:9" ht="14.25">
      <c r="A152" s="60"/>
      <c r="B152" s="63" t="s">
        <v>922</v>
      </c>
      <c r="C152" s="61">
        <v>95</v>
      </c>
      <c r="D152" s="61"/>
      <c r="E152" s="60"/>
      <c r="F152" s="60"/>
      <c r="G152" s="60"/>
      <c r="H152" s="62"/>
      <c r="I152" s="62"/>
    </row>
    <row r="153" spans="1:9" ht="14.25">
      <c r="A153" s="60"/>
      <c r="B153" s="63" t="s">
        <v>923</v>
      </c>
      <c r="C153" s="61"/>
      <c r="D153" s="61"/>
      <c r="E153" s="60"/>
      <c r="F153" s="60"/>
      <c r="G153" s="60"/>
      <c r="H153" s="62"/>
      <c r="I153" s="62"/>
    </row>
    <row r="154" spans="1:9" ht="14.25">
      <c r="A154" s="60"/>
      <c r="B154" s="63" t="s">
        <v>924</v>
      </c>
      <c r="C154" s="61"/>
      <c r="D154" s="61"/>
      <c r="E154" s="60"/>
      <c r="F154" s="60"/>
      <c r="G154" s="60"/>
      <c r="H154" s="62"/>
      <c r="I154" s="62"/>
    </row>
    <row r="155" spans="1:9" ht="14.25">
      <c r="A155" s="60"/>
      <c r="B155" s="63" t="s">
        <v>925</v>
      </c>
      <c r="C155" s="61"/>
      <c r="D155" s="61"/>
      <c r="E155" s="60"/>
      <c r="F155" s="60"/>
      <c r="G155" s="60"/>
      <c r="H155" s="62"/>
      <c r="I155" s="62"/>
    </row>
    <row r="156" spans="1:10" ht="14.25">
      <c r="A156" s="60" t="s">
        <v>84</v>
      </c>
      <c r="B156" s="63" t="s">
        <v>926</v>
      </c>
      <c r="C156" s="61"/>
      <c r="D156" s="61"/>
      <c r="E156" s="60">
        <v>2</v>
      </c>
      <c r="F156" s="60">
        <v>0</v>
      </c>
      <c r="G156" s="60">
        <v>0</v>
      </c>
      <c r="H156" s="62">
        <v>0</v>
      </c>
      <c r="I156" s="62">
        <v>0</v>
      </c>
      <c r="J156" s="60">
        <v>0</v>
      </c>
    </row>
    <row r="157" spans="1:9" ht="14.25">
      <c r="A157" s="60"/>
      <c r="B157" s="63" t="s">
        <v>927</v>
      </c>
      <c r="C157" s="61"/>
      <c r="D157" s="61"/>
      <c r="E157" s="60"/>
      <c r="F157" s="60"/>
      <c r="G157" s="60"/>
      <c r="H157" s="62"/>
      <c r="I157" s="62"/>
    </row>
    <row r="158" spans="1:10" ht="14.25">
      <c r="A158" s="60" t="s">
        <v>85</v>
      </c>
      <c r="B158" s="63" t="s">
        <v>908</v>
      </c>
      <c r="C158" s="61"/>
      <c r="D158" s="61"/>
      <c r="E158" s="60">
        <v>6</v>
      </c>
      <c r="F158" s="60">
        <v>0</v>
      </c>
      <c r="G158" s="60">
        <v>0</v>
      </c>
      <c r="H158" s="62">
        <v>0</v>
      </c>
      <c r="I158" s="62">
        <v>0</v>
      </c>
      <c r="J158" s="60">
        <v>0</v>
      </c>
    </row>
    <row r="159" spans="1:9" ht="14.25">
      <c r="A159" s="60"/>
      <c r="B159" s="63" t="s">
        <v>928</v>
      </c>
      <c r="C159" s="61"/>
      <c r="D159" s="61"/>
      <c r="E159" s="60"/>
      <c r="F159" s="60"/>
      <c r="G159" s="60"/>
      <c r="H159" s="62"/>
      <c r="I159" s="62"/>
    </row>
    <row r="160" spans="1:9" ht="14.25">
      <c r="A160" s="60"/>
      <c r="B160" s="63" t="s">
        <v>923</v>
      </c>
      <c r="C160" s="61"/>
      <c r="D160" s="61"/>
      <c r="E160" s="60"/>
      <c r="F160" s="60"/>
      <c r="G160" s="60"/>
      <c r="H160" s="62"/>
      <c r="I160" s="62"/>
    </row>
    <row r="161" spans="1:9" ht="14.25">
      <c r="A161" s="60"/>
      <c r="B161" s="63" t="s">
        <v>929</v>
      </c>
      <c r="C161" s="61"/>
      <c r="D161" s="61"/>
      <c r="E161" s="60"/>
      <c r="F161" s="60"/>
      <c r="G161" s="60"/>
      <c r="H161" s="62"/>
      <c r="I161" s="62"/>
    </row>
    <row r="162" spans="1:9" ht="14.25">
      <c r="A162" s="60"/>
      <c r="B162" s="63" t="s">
        <v>907</v>
      </c>
      <c r="C162" s="61"/>
      <c r="D162" s="61"/>
      <c r="E162" s="60"/>
      <c r="F162" s="60"/>
      <c r="G162" s="60"/>
      <c r="H162" s="62"/>
      <c r="I162" s="62"/>
    </row>
    <row r="163" spans="1:9" ht="14.25">
      <c r="A163" s="60"/>
      <c r="B163" s="63" t="s">
        <v>911</v>
      </c>
      <c r="C163" s="61"/>
      <c r="D163" s="61"/>
      <c r="E163" s="60"/>
      <c r="F163" s="60"/>
      <c r="G163" s="60"/>
      <c r="H163" s="62"/>
      <c r="I163" s="62"/>
    </row>
    <row r="164" spans="1:10" ht="14.25">
      <c r="A164" s="60" t="s">
        <v>930</v>
      </c>
      <c r="B164" s="63" t="s">
        <v>931</v>
      </c>
      <c r="C164" s="61">
        <v>98.5</v>
      </c>
      <c r="D164" s="61"/>
      <c r="E164" s="60">
        <v>16</v>
      </c>
      <c r="F164" s="60">
        <v>3</v>
      </c>
      <c r="G164" s="60">
        <v>6</v>
      </c>
      <c r="H164" s="62">
        <f>F164/E164</f>
        <v>0.1875</v>
      </c>
      <c r="I164" s="62">
        <f>G164/E164</f>
        <v>0.375</v>
      </c>
      <c r="J164" s="60">
        <v>0</v>
      </c>
    </row>
    <row r="165" spans="1:9" ht="14.25">
      <c r="A165" s="60"/>
      <c r="B165" s="63" t="s">
        <v>932</v>
      </c>
      <c r="C165" s="61">
        <v>96.5</v>
      </c>
      <c r="D165" s="61"/>
      <c r="E165" s="60"/>
      <c r="F165" s="60"/>
      <c r="G165" s="60"/>
      <c r="H165" s="62"/>
      <c r="I165" s="62"/>
    </row>
    <row r="166" spans="1:9" ht="14.25">
      <c r="A166" s="60"/>
      <c r="B166" s="63" t="s">
        <v>933</v>
      </c>
      <c r="C166" s="61">
        <v>97.5</v>
      </c>
      <c r="D166" s="61"/>
      <c r="E166" s="60"/>
      <c r="F166" s="60"/>
      <c r="G166" s="60"/>
      <c r="H166" s="62"/>
      <c r="I166" s="62"/>
    </row>
    <row r="167" spans="1:9" ht="14.25">
      <c r="A167" s="60"/>
      <c r="B167" s="63" t="s">
        <v>934</v>
      </c>
      <c r="C167" s="61"/>
      <c r="D167" s="61"/>
      <c r="E167" s="60"/>
      <c r="F167" s="60"/>
      <c r="G167" s="60"/>
      <c r="H167" s="62"/>
      <c r="I167" s="62"/>
    </row>
    <row r="168" spans="1:9" ht="14.25">
      <c r="A168" s="60"/>
      <c r="B168" s="63" t="s">
        <v>875</v>
      </c>
      <c r="C168" s="61"/>
      <c r="D168" s="61"/>
      <c r="E168" s="60"/>
      <c r="F168" s="60"/>
      <c r="G168" s="60"/>
      <c r="H168" s="62"/>
      <c r="I168" s="62"/>
    </row>
    <row r="169" spans="1:9" ht="14.25">
      <c r="A169" s="60"/>
      <c r="B169" s="63" t="s">
        <v>935</v>
      </c>
      <c r="C169" s="61"/>
      <c r="D169" s="61"/>
      <c r="E169" s="60"/>
      <c r="F169" s="60"/>
      <c r="G169" s="60"/>
      <c r="H169" s="62"/>
      <c r="I169" s="62"/>
    </row>
    <row r="170" spans="1:9" ht="14.25">
      <c r="A170" s="60"/>
      <c r="B170" s="63" t="s">
        <v>936</v>
      </c>
      <c r="C170" s="64">
        <v>83</v>
      </c>
      <c r="D170" s="61" t="s">
        <v>284</v>
      </c>
      <c r="E170" s="60"/>
      <c r="F170" s="60"/>
      <c r="G170" s="60"/>
      <c r="H170" s="62"/>
      <c r="I170" s="62"/>
    </row>
    <row r="171" spans="1:9" ht="14.25">
      <c r="A171" s="60"/>
      <c r="B171" s="63" t="s">
        <v>937</v>
      </c>
      <c r="C171" s="61"/>
      <c r="D171" s="61"/>
      <c r="E171" s="60"/>
      <c r="F171" s="60"/>
      <c r="G171" s="60"/>
      <c r="H171" s="62"/>
      <c r="I171" s="62"/>
    </row>
    <row r="172" spans="1:9" ht="14.25">
      <c r="A172" s="60"/>
      <c r="B172" s="63" t="s">
        <v>938</v>
      </c>
      <c r="C172" s="61"/>
      <c r="D172" s="61"/>
      <c r="E172" s="60"/>
      <c r="F172" s="60"/>
      <c r="G172" s="60"/>
      <c r="H172" s="62"/>
      <c r="I172" s="62"/>
    </row>
    <row r="173" spans="1:9" ht="14.25">
      <c r="A173" s="60"/>
      <c r="B173" s="63" t="s">
        <v>939</v>
      </c>
      <c r="C173" s="64">
        <v>83.5</v>
      </c>
      <c r="D173" s="61" t="s">
        <v>284</v>
      </c>
      <c r="E173" s="60"/>
      <c r="F173" s="60"/>
      <c r="G173" s="60"/>
      <c r="H173" s="62"/>
      <c r="I173" s="62"/>
    </row>
    <row r="174" spans="1:9" ht="14.25">
      <c r="A174" s="60"/>
      <c r="B174" s="63" t="s">
        <v>940</v>
      </c>
      <c r="C174" s="64">
        <v>83.3</v>
      </c>
      <c r="D174" s="61" t="s">
        <v>284</v>
      </c>
      <c r="E174" s="60"/>
      <c r="F174" s="60"/>
      <c r="G174" s="60"/>
      <c r="H174" s="62"/>
      <c r="I174" s="62"/>
    </row>
    <row r="175" spans="1:9" ht="14.25">
      <c r="A175" s="60"/>
      <c r="B175" s="63" t="s">
        <v>941</v>
      </c>
      <c r="C175" s="64">
        <v>81</v>
      </c>
      <c r="D175" s="61" t="s">
        <v>284</v>
      </c>
      <c r="E175" s="60"/>
      <c r="F175" s="60"/>
      <c r="G175" s="60"/>
      <c r="H175" s="62"/>
      <c r="I175" s="62"/>
    </row>
    <row r="176" spans="1:9" ht="14.25">
      <c r="A176" s="60"/>
      <c r="B176" s="63" t="s">
        <v>942</v>
      </c>
      <c r="C176" s="61"/>
      <c r="D176" s="61"/>
      <c r="E176" s="60"/>
      <c r="F176" s="60"/>
      <c r="G176" s="60"/>
      <c r="H176" s="62"/>
      <c r="I176" s="62"/>
    </row>
    <row r="177" spans="1:9" ht="14.25">
      <c r="A177" s="60"/>
      <c r="B177" s="63" t="s">
        <v>943</v>
      </c>
      <c r="C177" s="64">
        <v>82.5</v>
      </c>
      <c r="D177" s="61" t="s">
        <v>284</v>
      </c>
      <c r="E177" s="60"/>
      <c r="F177" s="60"/>
      <c r="G177" s="60"/>
      <c r="H177" s="62"/>
      <c r="I177" s="62"/>
    </row>
    <row r="178" spans="1:9" ht="14.25">
      <c r="A178" s="60"/>
      <c r="B178" s="63" t="s">
        <v>944</v>
      </c>
      <c r="C178" s="61"/>
      <c r="D178" s="61"/>
      <c r="E178" s="60"/>
      <c r="F178" s="60"/>
      <c r="G178" s="60"/>
      <c r="H178" s="62"/>
      <c r="I178" s="62"/>
    </row>
    <row r="179" spans="1:9" ht="14.25">
      <c r="A179" s="60"/>
      <c r="B179" s="63" t="s">
        <v>945</v>
      </c>
      <c r="C179" s="64">
        <v>84.5</v>
      </c>
      <c r="D179" s="61" t="s">
        <v>284</v>
      </c>
      <c r="E179" s="60"/>
      <c r="F179" s="60"/>
      <c r="G179" s="60"/>
      <c r="H179" s="62"/>
      <c r="I179" s="62"/>
    </row>
    <row r="180" spans="1:10" ht="14.25">
      <c r="A180" s="60" t="s">
        <v>946</v>
      </c>
      <c r="B180" s="63" t="s">
        <v>947</v>
      </c>
      <c r="C180" s="61"/>
      <c r="D180" s="61"/>
      <c r="E180" s="60">
        <v>11</v>
      </c>
      <c r="F180" s="60">
        <v>4</v>
      </c>
      <c r="G180" s="60">
        <v>2</v>
      </c>
      <c r="H180" s="62">
        <f>F180/E180</f>
        <v>0.36363636363636365</v>
      </c>
      <c r="I180" s="62">
        <f>G180/E180</f>
        <v>0.18181818181818182</v>
      </c>
      <c r="J180" s="60">
        <v>0</v>
      </c>
    </row>
    <row r="181" spans="1:9" ht="14.25">
      <c r="A181" s="60"/>
      <c r="B181" s="63" t="s">
        <v>948</v>
      </c>
      <c r="C181" s="61">
        <v>95.5</v>
      </c>
      <c r="D181" s="61"/>
      <c r="E181" s="60"/>
      <c r="F181" s="60"/>
      <c r="G181" s="60"/>
      <c r="H181" s="62"/>
      <c r="I181" s="62"/>
    </row>
    <row r="182" spans="1:9" ht="14.25">
      <c r="A182" s="60"/>
      <c r="B182" s="63" t="s">
        <v>949</v>
      </c>
      <c r="C182" s="61">
        <v>98.5</v>
      </c>
      <c r="D182" s="61"/>
      <c r="E182" s="60"/>
      <c r="F182" s="60"/>
      <c r="G182" s="60"/>
      <c r="H182" s="62"/>
      <c r="I182" s="62"/>
    </row>
    <row r="183" spans="1:9" ht="14.25">
      <c r="A183" s="60"/>
      <c r="B183" s="63" t="s">
        <v>950</v>
      </c>
      <c r="C183" s="61">
        <v>97.5</v>
      </c>
      <c r="D183" s="61"/>
      <c r="E183" s="60"/>
      <c r="F183" s="60"/>
      <c r="G183" s="60"/>
      <c r="H183" s="62"/>
      <c r="I183" s="62"/>
    </row>
    <row r="184" spans="1:9" ht="14.25">
      <c r="A184" s="60"/>
      <c r="B184" s="63" t="s">
        <v>951</v>
      </c>
      <c r="C184" s="61">
        <v>99</v>
      </c>
      <c r="D184" s="61"/>
      <c r="E184" s="60"/>
      <c r="F184" s="60"/>
      <c r="G184" s="60"/>
      <c r="H184" s="62"/>
      <c r="I184" s="62"/>
    </row>
    <row r="185" spans="1:9" ht="14.25">
      <c r="A185" s="60"/>
      <c r="B185" s="63" t="s">
        <v>952</v>
      </c>
      <c r="C185" s="61"/>
      <c r="D185" s="61"/>
      <c r="E185" s="60"/>
      <c r="F185" s="60"/>
      <c r="G185" s="60"/>
      <c r="H185" s="62"/>
      <c r="I185" s="62"/>
    </row>
    <row r="186" spans="1:9" ht="14.25">
      <c r="A186" s="60"/>
      <c r="B186" s="63" t="s">
        <v>953</v>
      </c>
      <c r="C186" s="64">
        <v>82.5</v>
      </c>
      <c r="D186" s="61" t="s">
        <v>284</v>
      </c>
      <c r="E186" s="60"/>
      <c r="F186" s="60"/>
      <c r="G186" s="60"/>
      <c r="H186" s="62"/>
      <c r="I186" s="62"/>
    </row>
    <row r="187" spans="1:9" ht="14.25">
      <c r="A187" s="60"/>
      <c r="B187" s="63" t="s">
        <v>954</v>
      </c>
      <c r="C187" s="61"/>
      <c r="D187" s="61"/>
      <c r="E187" s="60"/>
      <c r="F187" s="60"/>
      <c r="G187" s="60"/>
      <c r="H187" s="62"/>
      <c r="I187" s="62"/>
    </row>
    <row r="188" spans="1:9" ht="14.25">
      <c r="A188" s="60"/>
      <c r="B188" s="63" t="s">
        <v>955</v>
      </c>
      <c r="C188" s="64">
        <v>84</v>
      </c>
      <c r="D188" s="61" t="s">
        <v>284</v>
      </c>
      <c r="E188" s="60"/>
      <c r="F188" s="60"/>
      <c r="G188" s="60"/>
      <c r="H188" s="62"/>
      <c r="I188" s="62"/>
    </row>
    <row r="189" spans="1:9" ht="14.25">
      <c r="A189" s="60"/>
      <c r="B189" s="63" t="s">
        <v>956</v>
      </c>
      <c r="C189" s="61"/>
      <c r="D189" s="61"/>
      <c r="E189" s="60"/>
      <c r="F189" s="60"/>
      <c r="G189" s="60"/>
      <c r="H189" s="62"/>
      <c r="I189" s="62"/>
    </row>
    <row r="190" spans="1:9" ht="14.25">
      <c r="A190" s="60"/>
      <c r="B190" s="63" t="s">
        <v>957</v>
      </c>
      <c r="C190" s="61"/>
      <c r="D190" s="61"/>
      <c r="E190" s="60"/>
      <c r="F190" s="60"/>
      <c r="G190" s="60"/>
      <c r="H190" s="62"/>
      <c r="I190" s="62"/>
    </row>
    <row r="191" spans="1:10" ht="14.25">
      <c r="A191" s="60" t="s">
        <v>88</v>
      </c>
      <c r="B191" s="63" t="s">
        <v>958</v>
      </c>
      <c r="C191" s="61"/>
      <c r="D191" s="61"/>
      <c r="E191" s="60">
        <v>16</v>
      </c>
      <c r="F191" s="60">
        <v>0</v>
      </c>
      <c r="G191" s="60">
        <v>6</v>
      </c>
      <c r="H191" s="62">
        <v>0</v>
      </c>
      <c r="I191" s="62">
        <v>0</v>
      </c>
      <c r="J191" s="60">
        <v>0</v>
      </c>
    </row>
    <row r="192" spans="1:9" ht="14.25">
      <c r="A192" s="60"/>
      <c r="B192" s="63" t="s">
        <v>952</v>
      </c>
      <c r="C192" s="61"/>
      <c r="D192" s="61"/>
      <c r="E192" s="60"/>
      <c r="F192" s="60"/>
      <c r="G192" s="60"/>
      <c r="H192" s="62"/>
      <c r="I192" s="62"/>
    </row>
    <row r="193" spans="1:9" ht="14.25">
      <c r="A193" s="60"/>
      <c r="B193" s="63" t="s">
        <v>832</v>
      </c>
      <c r="C193" s="61"/>
      <c r="D193" s="61"/>
      <c r="E193" s="60"/>
      <c r="F193" s="60"/>
      <c r="G193" s="60"/>
      <c r="H193" s="62"/>
      <c r="I193" s="62"/>
    </row>
    <row r="194" spans="1:9" ht="14.25">
      <c r="A194" s="60"/>
      <c r="B194" s="63" t="s">
        <v>798</v>
      </c>
      <c r="C194" s="61"/>
      <c r="D194" s="61"/>
      <c r="E194" s="60"/>
      <c r="F194" s="60"/>
      <c r="G194" s="60"/>
      <c r="H194" s="62"/>
      <c r="I194" s="62"/>
    </row>
    <row r="195" spans="1:9" ht="14.25">
      <c r="A195" s="60"/>
      <c r="B195" s="63" t="s">
        <v>959</v>
      </c>
      <c r="C195" s="64">
        <v>84.5</v>
      </c>
      <c r="D195" s="61" t="s">
        <v>284</v>
      </c>
      <c r="E195" s="60"/>
      <c r="F195" s="60"/>
      <c r="G195" s="60"/>
      <c r="H195" s="62"/>
      <c r="I195" s="62"/>
    </row>
    <row r="196" spans="1:9" ht="14.25">
      <c r="A196" s="60"/>
      <c r="B196" s="63" t="s">
        <v>960</v>
      </c>
      <c r="C196" s="64">
        <v>84</v>
      </c>
      <c r="D196" s="61" t="s">
        <v>284</v>
      </c>
      <c r="E196" s="60"/>
      <c r="F196" s="60"/>
      <c r="G196" s="60"/>
      <c r="H196" s="62"/>
      <c r="I196" s="62"/>
    </row>
    <row r="197" spans="1:9" ht="14.25">
      <c r="A197" s="60"/>
      <c r="B197" s="63" t="s">
        <v>961</v>
      </c>
      <c r="C197" s="61"/>
      <c r="D197" s="61"/>
      <c r="E197" s="60"/>
      <c r="F197" s="60"/>
      <c r="G197" s="60"/>
      <c r="H197" s="62"/>
      <c r="I197" s="62"/>
    </row>
    <row r="198" spans="1:9" ht="14.25">
      <c r="A198" s="60"/>
      <c r="B198" s="63" t="s">
        <v>962</v>
      </c>
      <c r="C198" s="64">
        <v>79</v>
      </c>
      <c r="D198" s="61" t="s">
        <v>284</v>
      </c>
      <c r="E198" s="60"/>
      <c r="F198" s="60"/>
      <c r="G198" s="60"/>
      <c r="H198" s="62"/>
      <c r="I198" s="62"/>
    </row>
    <row r="199" spans="1:9" ht="14.25">
      <c r="A199" s="60"/>
      <c r="B199" s="63" t="s">
        <v>963</v>
      </c>
      <c r="C199" s="61"/>
      <c r="D199" s="61"/>
      <c r="E199" s="60"/>
      <c r="F199" s="60"/>
      <c r="G199" s="60"/>
      <c r="H199" s="62"/>
      <c r="I199" s="62"/>
    </row>
    <row r="200" spans="1:9" ht="14.25">
      <c r="A200" s="60"/>
      <c r="B200" s="63" t="s">
        <v>964</v>
      </c>
      <c r="C200" s="64">
        <v>84</v>
      </c>
      <c r="D200" s="61" t="s">
        <v>284</v>
      </c>
      <c r="E200" s="60"/>
      <c r="F200" s="60"/>
      <c r="G200" s="60"/>
      <c r="H200" s="62"/>
      <c r="I200" s="62"/>
    </row>
    <row r="201" spans="1:9" ht="14.25">
      <c r="A201" s="60"/>
      <c r="B201" s="63" t="s">
        <v>965</v>
      </c>
      <c r="C201" s="61"/>
      <c r="D201" s="61"/>
      <c r="E201" s="60"/>
      <c r="F201" s="60"/>
      <c r="G201" s="60"/>
      <c r="H201" s="62"/>
      <c r="I201" s="62"/>
    </row>
    <row r="202" spans="1:9" ht="14.25">
      <c r="A202" s="60"/>
      <c r="B202" s="63" t="s">
        <v>966</v>
      </c>
      <c r="C202" s="61"/>
      <c r="D202" s="61"/>
      <c r="E202" s="60"/>
      <c r="F202" s="60"/>
      <c r="G202" s="60"/>
      <c r="H202" s="62"/>
      <c r="I202" s="62"/>
    </row>
    <row r="203" spans="1:9" ht="14.25">
      <c r="A203" s="60"/>
      <c r="B203" s="63" t="s">
        <v>967</v>
      </c>
      <c r="C203" s="61"/>
      <c r="D203" s="61"/>
      <c r="E203" s="60"/>
      <c r="F203" s="60"/>
      <c r="G203" s="60"/>
      <c r="H203" s="62"/>
      <c r="I203" s="62"/>
    </row>
    <row r="204" spans="1:9" ht="14.25">
      <c r="A204" s="60"/>
      <c r="B204" s="63" t="s">
        <v>968</v>
      </c>
      <c r="C204" s="64">
        <v>83</v>
      </c>
      <c r="D204" s="61" t="s">
        <v>284</v>
      </c>
      <c r="E204" s="60"/>
      <c r="F204" s="60"/>
      <c r="G204" s="60"/>
      <c r="H204" s="62"/>
      <c r="I204" s="62"/>
    </row>
    <row r="205" spans="1:9" ht="14.25">
      <c r="A205" s="60"/>
      <c r="B205" s="63" t="s">
        <v>969</v>
      </c>
      <c r="C205" s="64">
        <v>83</v>
      </c>
      <c r="D205" s="61" t="s">
        <v>284</v>
      </c>
      <c r="E205" s="60"/>
      <c r="F205" s="60"/>
      <c r="G205" s="60"/>
      <c r="H205" s="62"/>
      <c r="I205" s="62"/>
    </row>
    <row r="206" spans="1:9" ht="14.25">
      <c r="A206" s="60"/>
      <c r="B206" s="63" t="s">
        <v>970</v>
      </c>
      <c r="C206" s="61"/>
      <c r="D206" s="61"/>
      <c r="E206" s="60"/>
      <c r="F206" s="60"/>
      <c r="G206" s="60"/>
      <c r="H206" s="62"/>
      <c r="I206" s="62"/>
    </row>
    <row r="207" spans="1:10" ht="14.25">
      <c r="A207" s="60" t="s">
        <v>89</v>
      </c>
      <c r="B207" s="67" t="s">
        <v>971</v>
      </c>
      <c r="C207" s="61">
        <v>96.5</v>
      </c>
      <c r="D207" s="61"/>
      <c r="E207" s="60">
        <v>12</v>
      </c>
      <c r="F207" s="60">
        <v>4</v>
      </c>
      <c r="G207" s="60">
        <v>1</v>
      </c>
      <c r="H207" s="62">
        <f>F207/E207</f>
        <v>0.3333333333333333</v>
      </c>
      <c r="I207" s="62">
        <f>G207/E207</f>
        <v>0.08333333333333333</v>
      </c>
      <c r="J207" s="62">
        <f>1/E207</f>
        <v>0.08333333333333333</v>
      </c>
    </row>
    <row r="208" spans="1:10" ht="14.25">
      <c r="A208" s="60"/>
      <c r="B208" s="67" t="s">
        <v>972</v>
      </c>
      <c r="C208" s="61">
        <v>98.5</v>
      </c>
      <c r="D208" s="61"/>
      <c r="E208" s="60"/>
      <c r="F208" s="60"/>
      <c r="G208" s="60"/>
      <c r="H208" s="62"/>
      <c r="I208" s="62"/>
      <c r="J208" s="62"/>
    </row>
    <row r="209" spans="1:10" ht="14.25">
      <c r="A209" s="60"/>
      <c r="B209" s="67" t="s">
        <v>973</v>
      </c>
      <c r="C209" s="61">
        <v>100</v>
      </c>
      <c r="D209" s="61"/>
      <c r="E209" s="60"/>
      <c r="F209" s="60"/>
      <c r="G209" s="60"/>
      <c r="H209" s="62"/>
      <c r="I209" s="62"/>
      <c r="J209" s="62"/>
    </row>
    <row r="210" spans="1:10" ht="14.25">
      <c r="A210" s="60"/>
      <c r="B210" s="67" t="s">
        <v>974</v>
      </c>
      <c r="C210" s="61">
        <v>96.5</v>
      </c>
      <c r="D210" s="61"/>
      <c r="E210" s="60"/>
      <c r="F210" s="60"/>
      <c r="G210" s="60"/>
      <c r="H210" s="62"/>
      <c r="I210" s="62"/>
      <c r="J210" s="62"/>
    </row>
    <row r="211" spans="1:10" ht="14.25">
      <c r="A211" s="60"/>
      <c r="B211" s="67" t="s">
        <v>975</v>
      </c>
      <c r="C211" s="61"/>
      <c r="D211" s="61"/>
      <c r="E211" s="60"/>
      <c r="F211" s="60"/>
      <c r="G211" s="60"/>
      <c r="H211" s="62"/>
      <c r="I211" s="62"/>
      <c r="J211" s="62"/>
    </row>
    <row r="212" spans="1:10" ht="14.25">
      <c r="A212" s="60"/>
      <c r="B212" s="67" t="s">
        <v>976</v>
      </c>
      <c r="C212" s="61"/>
      <c r="D212" s="61"/>
      <c r="E212" s="60"/>
      <c r="F212" s="60"/>
      <c r="G212" s="60"/>
      <c r="H212" s="62"/>
      <c r="I212" s="62"/>
      <c r="J212" s="62"/>
    </row>
    <row r="213" spans="1:10" ht="14.25">
      <c r="A213" s="60"/>
      <c r="B213" s="67" t="s">
        <v>977</v>
      </c>
      <c r="C213" s="61"/>
      <c r="D213" s="61"/>
      <c r="E213" s="60"/>
      <c r="F213" s="60"/>
      <c r="G213" s="60"/>
      <c r="H213" s="62"/>
      <c r="I213" s="62"/>
      <c r="J213" s="62"/>
    </row>
    <row r="214" spans="1:10" ht="14.25">
      <c r="A214" s="60"/>
      <c r="B214" s="67" t="s">
        <v>585</v>
      </c>
      <c r="C214" s="61"/>
      <c r="D214" s="61"/>
      <c r="E214" s="60"/>
      <c r="F214" s="60"/>
      <c r="G214" s="60"/>
      <c r="H214" s="62"/>
      <c r="I214" s="62"/>
      <c r="J214" s="62"/>
    </row>
    <row r="215" spans="1:10" ht="14.25">
      <c r="A215" s="60"/>
      <c r="B215" s="67" t="s">
        <v>978</v>
      </c>
      <c r="C215" s="61"/>
      <c r="D215" s="61"/>
      <c r="E215" s="60"/>
      <c r="F215" s="60"/>
      <c r="G215" s="60"/>
      <c r="H215" s="62"/>
      <c r="I215" s="62"/>
      <c r="J215" s="62"/>
    </row>
    <row r="216" spans="1:10" ht="14.25">
      <c r="A216" s="60"/>
      <c r="B216" s="67" t="s">
        <v>979</v>
      </c>
      <c r="C216" s="61"/>
      <c r="D216" s="61" t="s">
        <v>980</v>
      </c>
      <c r="E216" s="60"/>
      <c r="F216" s="60"/>
      <c r="G216" s="60"/>
      <c r="H216" s="62"/>
      <c r="I216" s="62"/>
      <c r="J216" s="62"/>
    </row>
    <row r="217" spans="1:10" ht="14.25">
      <c r="A217" s="60"/>
      <c r="B217" s="67" t="s">
        <v>981</v>
      </c>
      <c r="C217" s="64">
        <v>82.5</v>
      </c>
      <c r="D217" s="61" t="s">
        <v>284</v>
      </c>
      <c r="E217" s="60"/>
      <c r="F217" s="60"/>
      <c r="G217" s="60"/>
      <c r="H217" s="62"/>
      <c r="I217" s="62"/>
      <c r="J217" s="62"/>
    </row>
    <row r="218" spans="1:10" ht="14.25">
      <c r="A218" s="60"/>
      <c r="B218" s="67" t="s">
        <v>982</v>
      </c>
      <c r="C218" s="61"/>
      <c r="D218" s="61"/>
      <c r="E218" s="60"/>
      <c r="F218" s="60"/>
      <c r="G218" s="60"/>
      <c r="H218" s="62"/>
      <c r="I218" s="62"/>
      <c r="J218" s="62"/>
    </row>
    <row r="219" spans="1:10" ht="14.25">
      <c r="A219" s="60" t="s">
        <v>90</v>
      </c>
      <c r="B219" s="67" t="s">
        <v>983</v>
      </c>
      <c r="C219" s="61">
        <v>98</v>
      </c>
      <c r="D219" s="61"/>
      <c r="E219" s="60">
        <v>16</v>
      </c>
      <c r="F219" s="60">
        <v>7</v>
      </c>
      <c r="G219" s="60">
        <v>0</v>
      </c>
      <c r="H219" s="62">
        <f>F219/E219</f>
        <v>0.4375</v>
      </c>
      <c r="I219" s="62">
        <v>0</v>
      </c>
      <c r="J219" s="60">
        <v>0</v>
      </c>
    </row>
    <row r="220" spans="1:9" ht="14.25">
      <c r="A220" s="60"/>
      <c r="B220" s="67" t="s">
        <v>984</v>
      </c>
      <c r="C220" s="61"/>
      <c r="D220" s="61"/>
      <c r="E220" s="60"/>
      <c r="F220" s="60"/>
      <c r="G220" s="60"/>
      <c r="H220" s="62"/>
      <c r="I220" s="62"/>
    </row>
    <row r="221" spans="1:9" ht="14.25">
      <c r="A221" s="60"/>
      <c r="B221" s="67" t="s">
        <v>985</v>
      </c>
      <c r="C221" s="61"/>
      <c r="D221" s="61"/>
      <c r="E221" s="60"/>
      <c r="F221" s="60"/>
      <c r="G221" s="60"/>
      <c r="H221" s="62"/>
      <c r="I221" s="62"/>
    </row>
    <row r="222" spans="1:9" ht="14.25">
      <c r="A222" s="60"/>
      <c r="B222" s="67" t="s">
        <v>971</v>
      </c>
      <c r="C222" s="61">
        <v>96.5</v>
      </c>
      <c r="D222" s="61"/>
      <c r="E222" s="60"/>
      <c r="F222" s="60"/>
      <c r="G222" s="60"/>
      <c r="H222" s="62"/>
      <c r="I222" s="62"/>
    </row>
    <row r="223" spans="1:9" ht="14.25">
      <c r="A223" s="60"/>
      <c r="B223" s="67" t="s">
        <v>949</v>
      </c>
      <c r="C223" s="61">
        <v>98.5</v>
      </c>
      <c r="D223" s="61"/>
      <c r="E223" s="60"/>
      <c r="F223" s="60"/>
      <c r="G223" s="60"/>
      <c r="H223" s="62"/>
      <c r="I223" s="62"/>
    </row>
    <row r="224" spans="1:9" ht="14.25">
      <c r="A224" s="60"/>
      <c r="B224" s="67" t="s">
        <v>952</v>
      </c>
      <c r="C224" s="61"/>
      <c r="D224" s="61"/>
      <c r="E224" s="60"/>
      <c r="F224" s="60"/>
      <c r="G224" s="60"/>
      <c r="H224" s="62"/>
      <c r="I224" s="62"/>
    </row>
    <row r="225" spans="1:9" ht="14.25">
      <c r="A225" s="60"/>
      <c r="B225" s="67" t="s">
        <v>933</v>
      </c>
      <c r="C225" s="61">
        <v>97.5</v>
      </c>
      <c r="D225" s="61"/>
      <c r="E225" s="60"/>
      <c r="F225" s="60"/>
      <c r="G225" s="60"/>
      <c r="H225" s="62"/>
      <c r="I225" s="62"/>
    </row>
    <row r="226" spans="1:9" ht="14.25">
      <c r="A226" s="60"/>
      <c r="B226" s="67" t="s">
        <v>986</v>
      </c>
      <c r="C226" s="61">
        <v>98.5</v>
      </c>
      <c r="D226" s="61"/>
      <c r="E226" s="60"/>
      <c r="F226" s="60"/>
      <c r="G226" s="60"/>
      <c r="H226" s="62"/>
      <c r="I226" s="62"/>
    </row>
    <row r="227" spans="1:9" ht="14.25">
      <c r="A227" s="60"/>
      <c r="B227" s="67" t="s">
        <v>987</v>
      </c>
      <c r="C227" s="61">
        <v>96.5</v>
      </c>
      <c r="D227" s="61"/>
      <c r="E227" s="60"/>
      <c r="F227" s="60"/>
      <c r="G227" s="60"/>
      <c r="H227" s="62"/>
      <c r="I227" s="62"/>
    </row>
    <row r="228" spans="1:9" ht="14.25">
      <c r="A228" s="60"/>
      <c r="B228" s="67" t="s">
        <v>988</v>
      </c>
      <c r="C228" s="61">
        <v>96</v>
      </c>
      <c r="D228" s="61"/>
      <c r="E228" s="60"/>
      <c r="F228" s="60"/>
      <c r="G228" s="60"/>
      <c r="H228" s="62"/>
      <c r="I228" s="62"/>
    </row>
    <row r="229" spans="1:9" ht="14.25">
      <c r="A229" s="60"/>
      <c r="B229" s="67" t="s">
        <v>989</v>
      </c>
      <c r="C229" s="61"/>
      <c r="D229" s="61"/>
      <c r="E229" s="60"/>
      <c r="F229" s="60"/>
      <c r="G229" s="60"/>
      <c r="H229" s="62"/>
      <c r="I229" s="62"/>
    </row>
    <row r="230" spans="1:9" ht="14.25">
      <c r="A230" s="60"/>
      <c r="B230" s="67" t="s">
        <v>990</v>
      </c>
      <c r="C230" s="61"/>
      <c r="D230" s="61"/>
      <c r="E230" s="60"/>
      <c r="F230" s="60"/>
      <c r="G230" s="60"/>
      <c r="H230" s="62"/>
      <c r="I230" s="62"/>
    </row>
    <row r="231" spans="1:9" ht="14.25">
      <c r="A231" s="60"/>
      <c r="B231" s="67" t="s">
        <v>991</v>
      </c>
      <c r="C231" s="61"/>
      <c r="D231" s="61"/>
      <c r="E231" s="60"/>
      <c r="F231" s="60"/>
      <c r="G231" s="60"/>
      <c r="H231" s="62"/>
      <c r="I231" s="62"/>
    </row>
    <row r="232" spans="1:9" ht="14.25">
      <c r="A232" s="60"/>
      <c r="B232" s="67" t="s">
        <v>992</v>
      </c>
      <c r="C232" s="61"/>
      <c r="D232" s="61"/>
      <c r="E232" s="60"/>
      <c r="F232" s="60"/>
      <c r="G232" s="60"/>
      <c r="H232" s="62"/>
      <c r="I232" s="62"/>
    </row>
    <row r="233" spans="1:9" ht="14.25">
      <c r="A233" s="60"/>
      <c r="B233" s="67" t="s">
        <v>993</v>
      </c>
      <c r="C233" s="61"/>
      <c r="D233" s="61"/>
      <c r="E233" s="60"/>
      <c r="F233" s="60"/>
      <c r="G233" s="60"/>
      <c r="H233" s="62"/>
      <c r="I233" s="62"/>
    </row>
    <row r="234" spans="1:9" ht="14.25">
      <c r="A234" s="60"/>
      <c r="B234" s="67" t="s">
        <v>994</v>
      </c>
      <c r="C234" s="61"/>
      <c r="D234" s="61"/>
      <c r="E234" s="60"/>
      <c r="F234" s="60"/>
      <c r="G234" s="60"/>
      <c r="H234" s="62"/>
      <c r="I234" s="62"/>
    </row>
    <row r="235" spans="1:10" ht="14.25">
      <c r="A235" s="60" t="s">
        <v>91</v>
      </c>
      <c r="B235" s="67" t="s">
        <v>995</v>
      </c>
      <c r="C235" s="61">
        <v>96.5</v>
      </c>
      <c r="D235" s="61"/>
      <c r="E235" s="60">
        <v>12</v>
      </c>
      <c r="F235" s="60">
        <v>2</v>
      </c>
      <c r="G235" s="60">
        <v>1</v>
      </c>
      <c r="H235" s="62">
        <f>F235/E235</f>
        <v>0.16666666666666666</v>
      </c>
      <c r="I235" s="62">
        <f>G235/E235</f>
        <v>0.08333333333333333</v>
      </c>
      <c r="J235" s="60">
        <v>0</v>
      </c>
    </row>
    <row r="236" spans="1:9" ht="14.25">
      <c r="A236" s="60"/>
      <c r="B236" s="67" t="s">
        <v>971</v>
      </c>
      <c r="C236" s="61">
        <v>96.5</v>
      </c>
      <c r="D236" s="61"/>
      <c r="E236" s="60"/>
      <c r="F236" s="60"/>
      <c r="G236" s="60"/>
      <c r="H236" s="62"/>
      <c r="I236" s="62"/>
    </row>
    <row r="237" spans="1:9" ht="14.25">
      <c r="A237" s="60"/>
      <c r="B237" s="67" t="s">
        <v>996</v>
      </c>
      <c r="C237" s="64">
        <v>81</v>
      </c>
      <c r="D237" s="61" t="s">
        <v>284</v>
      </c>
      <c r="E237" s="60"/>
      <c r="F237" s="60"/>
      <c r="G237" s="60"/>
      <c r="H237" s="62"/>
      <c r="I237" s="62"/>
    </row>
    <row r="238" spans="1:9" ht="14.25">
      <c r="A238" s="60"/>
      <c r="B238" s="67" t="s">
        <v>997</v>
      </c>
      <c r="C238" s="61"/>
      <c r="D238" s="61"/>
      <c r="E238" s="60"/>
      <c r="F238" s="60"/>
      <c r="G238" s="60"/>
      <c r="H238" s="62"/>
      <c r="I238" s="62"/>
    </row>
    <row r="239" spans="1:9" ht="14.25">
      <c r="A239" s="60"/>
      <c r="B239" s="67" t="s">
        <v>998</v>
      </c>
      <c r="C239" s="61"/>
      <c r="D239" s="61"/>
      <c r="E239" s="60"/>
      <c r="F239" s="60"/>
      <c r="G239" s="60"/>
      <c r="H239" s="62"/>
      <c r="I239" s="62"/>
    </row>
    <row r="240" spans="1:9" ht="14.25">
      <c r="A240" s="60"/>
      <c r="B240" s="67" t="s">
        <v>999</v>
      </c>
      <c r="C240" s="61"/>
      <c r="D240" s="61"/>
      <c r="E240" s="60"/>
      <c r="F240" s="60"/>
      <c r="G240" s="60"/>
      <c r="H240" s="62"/>
      <c r="I240" s="62"/>
    </row>
    <row r="241" spans="1:9" ht="14.25">
      <c r="A241" s="60"/>
      <c r="B241" s="67" t="s">
        <v>1000</v>
      </c>
      <c r="C241" s="61"/>
      <c r="D241" s="61"/>
      <c r="E241" s="60"/>
      <c r="F241" s="60"/>
      <c r="G241" s="60"/>
      <c r="H241" s="62"/>
      <c r="I241" s="62"/>
    </row>
    <row r="242" spans="1:9" ht="14.25">
      <c r="A242" s="60"/>
      <c r="B242" s="67" t="s">
        <v>1001</v>
      </c>
      <c r="C242" s="61"/>
      <c r="D242" s="61"/>
      <c r="E242" s="60"/>
      <c r="F242" s="60"/>
      <c r="G242" s="60"/>
      <c r="H242" s="62"/>
      <c r="I242" s="62"/>
    </row>
    <row r="243" spans="1:9" ht="14.25">
      <c r="A243" s="60"/>
      <c r="B243" s="67" t="s">
        <v>1002</v>
      </c>
      <c r="C243" s="61"/>
      <c r="D243" s="61"/>
      <c r="E243" s="60"/>
      <c r="F243" s="60"/>
      <c r="G243" s="60"/>
      <c r="H243" s="62"/>
      <c r="I243" s="62"/>
    </row>
    <row r="244" spans="1:9" ht="14.25">
      <c r="A244" s="60"/>
      <c r="B244" s="67" t="s">
        <v>1003</v>
      </c>
      <c r="C244" s="61"/>
      <c r="D244" s="61"/>
      <c r="E244" s="60"/>
      <c r="F244" s="60"/>
      <c r="G244" s="60"/>
      <c r="H244" s="62"/>
      <c r="I244" s="62"/>
    </row>
    <row r="245" spans="1:9" ht="14.25">
      <c r="A245" s="60"/>
      <c r="B245" s="67" t="s">
        <v>1004</v>
      </c>
      <c r="C245" s="61"/>
      <c r="D245" s="61"/>
      <c r="E245" s="60"/>
      <c r="F245" s="60"/>
      <c r="G245" s="60"/>
      <c r="H245" s="62"/>
      <c r="I245" s="62"/>
    </row>
    <row r="246" spans="1:9" ht="14.25">
      <c r="A246" s="60"/>
      <c r="B246" s="67" t="s">
        <v>1005</v>
      </c>
      <c r="C246" s="61"/>
      <c r="D246" s="61"/>
      <c r="E246" s="60"/>
      <c r="F246" s="60"/>
      <c r="G246" s="60"/>
      <c r="H246" s="62"/>
      <c r="I246" s="62"/>
    </row>
    <row r="247" spans="1:10" ht="14.25">
      <c r="A247" s="60" t="s">
        <v>92</v>
      </c>
      <c r="B247" s="67" t="s">
        <v>1006</v>
      </c>
      <c r="C247" s="61"/>
      <c r="D247" s="61"/>
      <c r="E247" s="60">
        <v>13</v>
      </c>
      <c r="F247" s="60">
        <v>3</v>
      </c>
      <c r="G247" s="60">
        <v>0</v>
      </c>
      <c r="H247" s="62">
        <f>F247/E247</f>
        <v>0.23076923076923078</v>
      </c>
      <c r="I247" s="62">
        <v>0</v>
      </c>
      <c r="J247" s="62">
        <f>1/13</f>
        <v>0.07692307692307693</v>
      </c>
    </row>
    <row r="248" spans="1:10" ht="14.25">
      <c r="A248" s="60"/>
      <c r="B248" s="67" t="s">
        <v>1007</v>
      </c>
      <c r="C248" s="61">
        <v>95</v>
      </c>
      <c r="D248" s="61"/>
      <c r="E248" s="60"/>
      <c r="F248" s="60"/>
      <c r="G248" s="60"/>
      <c r="H248" s="62"/>
      <c r="I248" s="62"/>
      <c r="J248" s="62"/>
    </row>
    <row r="249" spans="1:10" ht="14.25">
      <c r="A249" s="60"/>
      <c r="B249" s="67" t="s">
        <v>873</v>
      </c>
      <c r="C249" s="61">
        <v>95</v>
      </c>
      <c r="D249" s="61"/>
      <c r="E249" s="60"/>
      <c r="F249" s="60"/>
      <c r="G249" s="60"/>
      <c r="H249" s="62"/>
      <c r="I249" s="62"/>
      <c r="J249" s="62"/>
    </row>
    <row r="250" spans="1:10" ht="14.25">
      <c r="A250" s="60"/>
      <c r="B250" s="67" t="s">
        <v>1008</v>
      </c>
      <c r="C250" s="61"/>
      <c r="D250" s="61" t="s">
        <v>1009</v>
      </c>
      <c r="E250" s="60"/>
      <c r="F250" s="60"/>
      <c r="G250" s="60"/>
      <c r="H250" s="62"/>
      <c r="I250" s="62"/>
      <c r="J250" s="62"/>
    </row>
    <row r="251" spans="1:10" ht="14.25">
      <c r="A251" s="60"/>
      <c r="B251" s="67" t="s">
        <v>1010</v>
      </c>
      <c r="C251" s="61"/>
      <c r="D251" s="61"/>
      <c r="E251" s="60"/>
      <c r="F251" s="60"/>
      <c r="G251" s="60"/>
      <c r="H251" s="62"/>
      <c r="I251" s="62"/>
      <c r="J251" s="62"/>
    </row>
    <row r="252" spans="1:10" ht="14.25">
      <c r="A252" s="60"/>
      <c r="B252" s="67" t="s">
        <v>1011</v>
      </c>
      <c r="C252" s="61"/>
      <c r="D252" s="61"/>
      <c r="E252" s="60"/>
      <c r="F252" s="60"/>
      <c r="G252" s="60"/>
      <c r="H252" s="62"/>
      <c r="I252" s="62"/>
      <c r="J252" s="62"/>
    </row>
    <row r="253" spans="1:10" ht="14.25">
      <c r="A253" s="60"/>
      <c r="B253" s="67" t="s">
        <v>1012</v>
      </c>
      <c r="C253" s="61"/>
      <c r="D253" s="61"/>
      <c r="E253" s="60"/>
      <c r="F253" s="60"/>
      <c r="G253" s="60"/>
      <c r="H253" s="62"/>
      <c r="I253" s="62"/>
      <c r="J253" s="62"/>
    </row>
    <row r="254" spans="1:10" ht="14.25">
      <c r="A254" s="60"/>
      <c r="B254" s="67" t="s">
        <v>1013</v>
      </c>
      <c r="C254" s="61"/>
      <c r="D254" s="61"/>
      <c r="E254" s="60"/>
      <c r="F254" s="60"/>
      <c r="G254" s="60"/>
      <c r="H254" s="62"/>
      <c r="I254" s="62"/>
      <c r="J254" s="62"/>
    </row>
    <row r="255" spans="1:10" ht="14.25">
      <c r="A255" s="60"/>
      <c r="B255" s="67" t="s">
        <v>1014</v>
      </c>
      <c r="C255" s="61"/>
      <c r="D255" s="61"/>
      <c r="E255" s="60"/>
      <c r="F255" s="60"/>
      <c r="G255" s="60"/>
      <c r="H255" s="62"/>
      <c r="I255" s="62"/>
      <c r="J255" s="62"/>
    </row>
    <row r="256" spans="1:10" ht="14.25">
      <c r="A256" s="60"/>
      <c r="B256" s="67" t="s">
        <v>1015</v>
      </c>
      <c r="C256" s="61"/>
      <c r="D256" s="61"/>
      <c r="E256" s="60"/>
      <c r="F256" s="60"/>
      <c r="G256" s="60"/>
      <c r="H256" s="62"/>
      <c r="I256" s="62"/>
      <c r="J256" s="62"/>
    </row>
    <row r="257" spans="1:10" ht="14.25">
      <c r="A257" s="60"/>
      <c r="B257" s="67" t="s">
        <v>1016</v>
      </c>
      <c r="C257" s="61">
        <v>98</v>
      </c>
      <c r="D257" s="61"/>
      <c r="E257" s="60"/>
      <c r="F257" s="60"/>
      <c r="G257" s="60"/>
      <c r="H257" s="62"/>
      <c r="I257" s="62"/>
      <c r="J257" s="62"/>
    </row>
    <row r="258" spans="1:10" ht="14.25">
      <c r="A258" s="60"/>
      <c r="B258" s="67" t="s">
        <v>1017</v>
      </c>
      <c r="C258" s="61"/>
      <c r="D258" s="61"/>
      <c r="E258" s="60"/>
      <c r="F258" s="60"/>
      <c r="G258" s="60"/>
      <c r="H258" s="62"/>
      <c r="I258" s="62"/>
      <c r="J258" s="62"/>
    </row>
    <row r="259" spans="1:10" ht="14.25">
      <c r="A259" s="60"/>
      <c r="B259" s="67" t="s">
        <v>1018</v>
      </c>
      <c r="C259" s="61"/>
      <c r="D259" s="61"/>
      <c r="E259" s="60"/>
      <c r="F259" s="60"/>
      <c r="G259" s="60"/>
      <c r="H259" s="62"/>
      <c r="I259" s="62"/>
      <c r="J259" s="62"/>
    </row>
    <row r="260" spans="1:10" ht="14.25">
      <c r="A260" s="68" t="s">
        <v>532</v>
      </c>
      <c r="B260" s="68"/>
      <c r="C260" s="68"/>
      <c r="D260" s="68"/>
      <c r="E260" s="68"/>
      <c r="F260" s="68"/>
      <c r="G260" s="68"/>
      <c r="H260" s="68"/>
      <c r="I260" s="68"/>
      <c r="J260" s="68"/>
    </row>
    <row r="261" ht="14.25">
      <c r="J261" s="57"/>
    </row>
    <row r="262" ht="14.25">
      <c r="J262" s="57"/>
    </row>
    <row r="263" ht="14.25">
      <c r="J263" s="57"/>
    </row>
    <row r="264" ht="14.25">
      <c r="J264" s="57"/>
    </row>
    <row r="265" ht="14.25">
      <c r="J265" s="57"/>
    </row>
    <row r="266" ht="14.25">
      <c r="J266" s="57"/>
    </row>
    <row r="267" ht="14.25">
      <c r="J267" s="57"/>
    </row>
    <row r="268" ht="14.25">
      <c r="J268" s="57"/>
    </row>
    <row r="269" ht="14.25">
      <c r="J269" s="57"/>
    </row>
    <row r="270" ht="14.25">
      <c r="J270" s="57"/>
    </row>
    <row r="271" ht="14.25">
      <c r="J271" s="57"/>
    </row>
    <row r="272" ht="14.25">
      <c r="J272" s="57"/>
    </row>
    <row r="273" ht="14.25">
      <c r="J273" s="57"/>
    </row>
    <row r="274" ht="14.25">
      <c r="J274" s="57"/>
    </row>
    <row r="275" ht="14.25">
      <c r="J275" s="57"/>
    </row>
    <row r="276" ht="14.25">
      <c r="J276" s="57"/>
    </row>
    <row r="277" ht="14.25">
      <c r="J277" s="57"/>
    </row>
    <row r="278" ht="14.25">
      <c r="J278" s="57"/>
    </row>
    <row r="279" ht="14.25">
      <c r="J279" s="57"/>
    </row>
    <row r="280" ht="14.25">
      <c r="J280" s="57"/>
    </row>
    <row r="281" ht="14.25">
      <c r="J281" s="57"/>
    </row>
    <row r="282" ht="14.25">
      <c r="J282" s="57"/>
    </row>
    <row r="283" ht="14.25">
      <c r="J283" s="57"/>
    </row>
    <row r="284" ht="14.25">
      <c r="J284" s="57"/>
    </row>
    <row r="285" ht="14.25">
      <c r="J285" s="57"/>
    </row>
    <row r="286" ht="14.25">
      <c r="J286" s="57"/>
    </row>
    <row r="287" ht="14.25">
      <c r="J287" s="57"/>
    </row>
    <row r="288" ht="14.25">
      <c r="J288" s="57"/>
    </row>
    <row r="289" ht="14.25">
      <c r="J289" s="57"/>
    </row>
    <row r="290" ht="14.25">
      <c r="J290" s="57"/>
    </row>
    <row r="291" ht="14.25">
      <c r="J291" s="57"/>
    </row>
    <row r="292" ht="14.25">
      <c r="J292" s="57"/>
    </row>
    <row r="293" ht="14.25">
      <c r="J293" s="57"/>
    </row>
    <row r="294" ht="14.25">
      <c r="J294" s="57"/>
    </row>
    <row r="295" ht="14.25">
      <c r="J295" s="57"/>
    </row>
    <row r="296" ht="14.25">
      <c r="J296" s="57"/>
    </row>
    <row r="297" ht="14.25">
      <c r="J297" s="57"/>
    </row>
    <row r="298" ht="14.25">
      <c r="J298" s="57"/>
    </row>
    <row r="299" ht="14.25">
      <c r="J299" s="57"/>
    </row>
    <row r="300" ht="14.25">
      <c r="J300" s="57"/>
    </row>
    <row r="301" ht="14.25">
      <c r="J301" s="57"/>
    </row>
    <row r="302" ht="14.25">
      <c r="J302" s="57"/>
    </row>
    <row r="303" ht="14.25">
      <c r="J303" s="57"/>
    </row>
    <row r="304" ht="14.25">
      <c r="J304" s="57"/>
    </row>
    <row r="305" ht="14.25">
      <c r="J305" s="57"/>
    </row>
    <row r="306" ht="14.25">
      <c r="J306" s="57"/>
    </row>
    <row r="307" ht="14.25">
      <c r="J307" s="57"/>
    </row>
    <row r="308" ht="14.25">
      <c r="J308" s="57"/>
    </row>
    <row r="309" ht="14.25">
      <c r="J309" s="57"/>
    </row>
    <row r="310" ht="14.25">
      <c r="J310" s="57"/>
    </row>
    <row r="311" ht="14.25">
      <c r="J311" s="57"/>
    </row>
    <row r="312" ht="14.25">
      <c r="J312" s="57"/>
    </row>
    <row r="313" ht="14.25">
      <c r="J313" s="57"/>
    </row>
    <row r="314" ht="14.25">
      <c r="J314" s="57"/>
    </row>
    <row r="315" ht="14.25">
      <c r="J315" s="57"/>
    </row>
    <row r="316" ht="14.25">
      <c r="J316" s="57"/>
    </row>
    <row r="317" ht="14.25">
      <c r="J317" s="57"/>
    </row>
    <row r="318" ht="14.25">
      <c r="J318" s="57"/>
    </row>
    <row r="319" ht="14.25">
      <c r="J319" s="57"/>
    </row>
    <row r="320" ht="14.25">
      <c r="J320" s="57"/>
    </row>
    <row r="321" ht="14.25">
      <c r="J321" s="57"/>
    </row>
    <row r="322" ht="14.25">
      <c r="J322" s="57"/>
    </row>
    <row r="323" ht="14.25">
      <c r="J323" s="57"/>
    </row>
    <row r="324" ht="14.25">
      <c r="J324" s="57"/>
    </row>
    <row r="325" ht="14.25">
      <c r="J325" s="57"/>
    </row>
    <row r="326" ht="14.25">
      <c r="J326" s="57"/>
    </row>
    <row r="327" ht="14.25">
      <c r="J327" s="57"/>
    </row>
    <row r="328" ht="14.25">
      <c r="J328" s="57"/>
    </row>
    <row r="329" ht="14.25">
      <c r="J329" s="57"/>
    </row>
    <row r="330" ht="14.25">
      <c r="J330" s="57"/>
    </row>
    <row r="331" ht="14.25">
      <c r="J331" s="57"/>
    </row>
    <row r="332" ht="14.25">
      <c r="J332" s="57"/>
    </row>
    <row r="333" ht="14.25">
      <c r="J333" s="57"/>
    </row>
    <row r="334" ht="14.25">
      <c r="J334" s="57"/>
    </row>
    <row r="335" ht="14.25">
      <c r="J335" s="57"/>
    </row>
    <row r="336" ht="14.25">
      <c r="J336" s="57"/>
    </row>
    <row r="337" ht="14.25">
      <c r="J337" s="57"/>
    </row>
    <row r="338" ht="14.25">
      <c r="J338" s="57"/>
    </row>
    <row r="339" ht="14.25">
      <c r="J339" s="57"/>
    </row>
    <row r="340" ht="14.25">
      <c r="J340" s="57"/>
    </row>
    <row r="341" ht="14.25">
      <c r="J341" s="57"/>
    </row>
    <row r="342" ht="14.25">
      <c r="J342" s="57"/>
    </row>
    <row r="343" ht="14.25">
      <c r="J343" s="57"/>
    </row>
    <row r="344" ht="14.25">
      <c r="J344" s="57"/>
    </row>
    <row r="345" ht="14.25">
      <c r="J345" s="57"/>
    </row>
    <row r="346" ht="14.25">
      <c r="J346" s="57"/>
    </row>
    <row r="347" ht="14.25">
      <c r="J347" s="57"/>
    </row>
    <row r="348" ht="14.25">
      <c r="J348" s="57"/>
    </row>
    <row r="349" ht="14.25">
      <c r="J349" s="57"/>
    </row>
    <row r="350" ht="14.25">
      <c r="J350" s="57"/>
    </row>
    <row r="351" ht="14.25">
      <c r="J351" s="57"/>
    </row>
    <row r="352" ht="14.25">
      <c r="J352" s="57"/>
    </row>
    <row r="353" ht="14.25">
      <c r="J353" s="57"/>
    </row>
    <row r="354" ht="14.25">
      <c r="J354" s="57"/>
    </row>
    <row r="355" ht="14.25">
      <c r="J355" s="57"/>
    </row>
    <row r="356" ht="14.25">
      <c r="J356" s="57"/>
    </row>
    <row r="357" ht="14.25">
      <c r="J357" s="57"/>
    </row>
    <row r="358" ht="14.25">
      <c r="J358" s="57"/>
    </row>
    <row r="359" ht="14.25">
      <c r="J359" s="57"/>
    </row>
    <row r="360" ht="14.25">
      <c r="J360" s="57"/>
    </row>
    <row r="361" ht="14.25">
      <c r="J361" s="57"/>
    </row>
    <row r="362" ht="14.25">
      <c r="J362" s="57"/>
    </row>
    <row r="363" ht="14.25">
      <c r="J363" s="57"/>
    </row>
    <row r="364" ht="14.25">
      <c r="J364" s="57"/>
    </row>
    <row r="365" ht="14.25">
      <c r="J365" s="57"/>
    </row>
    <row r="366" ht="14.25">
      <c r="J366" s="57"/>
    </row>
    <row r="367" ht="14.25">
      <c r="J367" s="57"/>
    </row>
    <row r="368" ht="14.25">
      <c r="J368" s="57"/>
    </row>
    <row r="369" ht="14.25">
      <c r="J369" s="57"/>
    </row>
    <row r="370" ht="14.25">
      <c r="J370" s="57"/>
    </row>
    <row r="371" ht="14.25">
      <c r="J371" s="57"/>
    </row>
    <row r="372" ht="14.25">
      <c r="J372" s="57"/>
    </row>
    <row r="373" ht="14.25">
      <c r="J373" s="57"/>
    </row>
    <row r="374" ht="14.25">
      <c r="J374" s="57"/>
    </row>
    <row r="375" ht="14.25">
      <c r="J375" s="57"/>
    </row>
    <row r="376" ht="14.25">
      <c r="J376" s="57"/>
    </row>
    <row r="377" ht="14.25">
      <c r="J377" s="57"/>
    </row>
    <row r="378" ht="14.25">
      <c r="J378" s="57"/>
    </row>
    <row r="379" ht="14.25">
      <c r="J379" s="57"/>
    </row>
    <row r="380" ht="14.25">
      <c r="J380" s="57"/>
    </row>
    <row r="381" ht="14.25">
      <c r="J381" s="57"/>
    </row>
    <row r="382" ht="14.25">
      <c r="J382" s="57"/>
    </row>
    <row r="383" ht="14.25">
      <c r="J383" s="57"/>
    </row>
    <row r="384" ht="14.25">
      <c r="J384" s="57"/>
    </row>
    <row r="385" ht="14.25">
      <c r="J385" s="57"/>
    </row>
    <row r="386" ht="14.25">
      <c r="J386" s="57"/>
    </row>
    <row r="387" ht="14.25">
      <c r="J387" s="57"/>
    </row>
    <row r="388" ht="14.25">
      <c r="J388" s="57"/>
    </row>
    <row r="389" ht="14.25">
      <c r="J389" s="57"/>
    </row>
    <row r="390" ht="14.25">
      <c r="J390" s="57"/>
    </row>
    <row r="391" ht="14.25">
      <c r="J391" s="57"/>
    </row>
    <row r="392" ht="14.25">
      <c r="J392" s="57"/>
    </row>
    <row r="393" ht="14.25">
      <c r="J393" s="57"/>
    </row>
    <row r="394" ht="14.25">
      <c r="J394" s="57"/>
    </row>
    <row r="395" ht="14.25">
      <c r="J395" s="57"/>
    </row>
    <row r="396" ht="14.25">
      <c r="J396" s="57"/>
    </row>
    <row r="397" ht="14.25">
      <c r="J397" s="57"/>
    </row>
    <row r="398" ht="14.25">
      <c r="J398" s="57"/>
    </row>
    <row r="399" ht="14.25">
      <c r="J399" s="57"/>
    </row>
    <row r="400" ht="14.25">
      <c r="J400" s="57"/>
    </row>
    <row r="401" ht="14.25">
      <c r="J401" s="57"/>
    </row>
    <row r="402" ht="14.25">
      <c r="J402" s="57"/>
    </row>
    <row r="403" ht="14.25">
      <c r="J403" s="57"/>
    </row>
    <row r="404" ht="14.25">
      <c r="J404" s="57"/>
    </row>
    <row r="405" ht="14.25">
      <c r="J405" s="57"/>
    </row>
    <row r="406" ht="14.25">
      <c r="J406" s="57"/>
    </row>
    <row r="407" ht="14.25">
      <c r="J407" s="57"/>
    </row>
    <row r="408" ht="14.25">
      <c r="J408" s="57"/>
    </row>
    <row r="409" ht="14.25">
      <c r="J409" s="57"/>
    </row>
    <row r="410" ht="14.25">
      <c r="J410" s="57"/>
    </row>
    <row r="411" ht="14.25">
      <c r="J411" s="57"/>
    </row>
    <row r="412" ht="14.25">
      <c r="J412" s="57"/>
    </row>
    <row r="413" ht="14.25">
      <c r="J413" s="57"/>
    </row>
    <row r="414" ht="14.25">
      <c r="J414" s="57"/>
    </row>
    <row r="415" ht="14.25">
      <c r="J415" s="57"/>
    </row>
    <row r="416" ht="14.25">
      <c r="J416" s="57"/>
    </row>
    <row r="417" ht="14.25">
      <c r="J417" s="57"/>
    </row>
    <row r="418" ht="14.25">
      <c r="J418" s="57"/>
    </row>
    <row r="419" ht="14.25">
      <c r="J419" s="57"/>
    </row>
    <row r="420" ht="14.25">
      <c r="J420" s="57"/>
    </row>
    <row r="421" ht="14.25">
      <c r="J421" s="57"/>
    </row>
    <row r="422" ht="14.25">
      <c r="J422" s="57"/>
    </row>
    <row r="423" ht="14.25">
      <c r="J423" s="57"/>
    </row>
    <row r="424" ht="14.25">
      <c r="J424" s="57"/>
    </row>
    <row r="425" ht="14.25">
      <c r="J425" s="57"/>
    </row>
    <row r="426" ht="14.25">
      <c r="J426" s="57"/>
    </row>
    <row r="427" ht="14.25">
      <c r="J427" s="57"/>
    </row>
    <row r="428" ht="14.25">
      <c r="J428" s="57"/>
    </row>
    <row r="429" ht="14.25">
      <c r="J429" s="57"/>
    </row>
    <row r="430" ht="14.25">
      <c r="J430" s="57"/>
    </row>
    <row r="431" ht="14.25">
      <c r="J431" s="57"/>
    </row>
    <row r="432" ht="14.25">
      <c r="J432" s="57"/>
    </row>
    <row r="433" ht="14.25">
      <c r="J433" s="57"/>
    </row>
    <row r="434" ht="14.25">
      <c r="J434" s="57"/>
    </row>
    <row r="435" ht="14.25">
      <c r="J435" s="57"/>
    </row>
    <row r="436" ht="14.25">
      <c r="J436" s="57"/>
    </row>
    <row r="437" ht="14.25">
      <c r="J437" s="57"/>
    </row>
    <row r="438" ht="14.25">
      <c r="J438" s="57"/>
    </row>
    <row r="439" ht="14.25">
      <c r="J439" s="57"/>
    </row>
    <row r="440" ht="14.25">
      <c r="J440" s="57"/>
    </row>
    <row r="441" ht="14.25">
      <c r="J441" s="57"/>
    </row>
    <row r="442" ht="14.25">
      <c r="J442" s="57"/>
    </row>
    <row r="443" ht="14.25">
      <c r="J443" s="57"/>
    </row>
    <row r="444" ht="14.25">
      <c r="J444" s="57"/>
    </row>
    <row r="445" ht="14.25">
      <c r="J445" s="57"/>
    </row>
    <row r="446" ht="14.25">
      <c r="J446" s="57"/>
    </row>
    <row r="447" ht="14.25">
      <c r="J447" s="57"/>
    </row>
    <row r="448" ht="14.25">
      <c r="J448" s="57"/>
    </row>
    <row r="449" ht="14.25">
      <c r="J449" s="57"/>
    </row>
    <row r="450" ht="14.25">
      <c r="J450" s="57"/>
    </row>
    <row r="451" ht="14.25">
      <c r="J451" s="57"/>
    </row>
    <row r="452" ht="14.25">
      <c r="J452" s="57"/>
    </row>
    <row r="453" ht="14.25">
      <c r="J453" s="57"/>
    </row>
    <row r="454" ht="14.25">
      <c r="J454" s="57"/>
    </row>
    <row r="455" ht="14.25">
      <c r="J455" s="57"/>
    </row>
    <row r="456" ht="14.25">
      <c r="J456" s="57"/>
    </row>
    <row r="457" ht="14.25">
      <c r="J457" s="57"/>
    </row>
    <row r="458" ht="14.25">
      <c r="J458" s="57"/>
    </row>
    <row r="459" ht="14.25">
      <c r="J459" s="57"/>
    </row>
    <row r="460" ht="14.25">
      <c r="J460" s="57"/>
    </row>
    <row r="461" ht="14.25">
      <c r="J461" s="57"/>
    </row>
    <row r="462" ht="14.25">
      <c r="J462" s="57"/>
    </row>
    <row r="463" ht="14.25">
      <c r="J463" s="57"/>
    </row>
    <row r="464" ht="14.25">
      <c r="J464" s="57"/>
    </row>
    <row r="465" ht="14.25">
      <c r="J465" s="57"/>
    </row>
    <row r="466" ht="14.25">
      <c r="J466" s="57"/>
    </row>
    <row r="467" ht="14.25">
      <c r="J467" s="57"/>
    </row>
    <row r="468" ht="14.25">
      <c r="J468" s="57"/>
    </row>
    <row r="469" ht="14.25">
      <c r="J469" s="57"/>
    </row>
    <row r="470" ht="14.25">
      <c r="J470" s="57"/>
    </row>
    <row r="471" ht="14.25">
      <c r="J471" s="57"/>
    </row>
    <row r="472" ht="14.25">
      <c r="J472" s="57"/>
    </row>
    <row r="473" ht="14.25">
      <c r="J473" s="57"/>
    </row>
    <row r="474" ht="14.25">
      <c r="J474" s="57"/>
    </row>
    <row r="475" ht="14.25">
      <c r="J475" s="57"/>
    </row>
    <row r="476" ht="14.25">
      <c r="J476" s="57"/>
    </row>
    <row r="477" ht="14.25">
      <c r="J477" s="57"/>
    </row>
    <row r="478" ht="14.25">
      <c r="J478" s="57"/>
    </row>
    <row r="479" ht="14.25">
      <c r="J479" s="57"/>
    </row>
    <row r="480" ht="14.25">
      <c r="J480" s="57"/>
    </row>
    <row r="481" ht="14.25">
      <c r="J481" s="57"/>
    </row>
    <row r="482" ht="14.25">
      <c r="J482" s="57"/>
    </row>
    <row r="483" ht="14.25">
      <c r="J483" s="57"/>
    </row>
    <row r="484" ht="14.25">
      <c r="J484" s="57"/>
    </row>
    <row r="485" ht="14.25">
      <c r="J485" s="57"/>
    </row>
    <row r="486" ht="14.25">
      <c r="J486" s="57"/>
    </row>
    <row r="487" ht="14.25">
      <c r="J487" s="57"/>
    </row>
    <row r="488" ht="14.25">
      <c r="J488" s="57"/>
    </row>
    <row r="489" ht="14.25">
      <c r="J489" s="57"/>
    </row>
    <row r="490" ht="14.25">
      <c r="J490" s="57"/>
    </row>
    <row r="491" ht="14.25">
      <c r="J491" s="57"/>
    </row>
    <row r="492" ht="14.25">
      <c r="J492" s="57"/>
    </row>
    <row r="493" ht="14.25">
      <c r="J493" s="57"/>
    </row>
    <row r="494" ht="14.25">
      <c r="J494" s="57"/>
    </row>
    <row r="495" ht="14.25">
      <c r="J495" s="57"/>
    </row>
    <row r="496" ht="14.25">
      <c r="J496" s="57"/>
    </row>
    <row r="497" ht="14.25">
      <c r="J497" s="57"/>
    </row>
    <row r="498" ht="14.25">
      <c r="J498" s="57"/>
    </row>
    <row r="499" ht="14.25">
      <c r="J499" s="57"/>
    </row>
    <row r="500" ht="14.25">
      <c r="J500" s="57"/>
    </row>
    <row r="501" ht="14.25">
      <c r="J501" s="57"/>
    </row>
    <row r="502" ht="14.25">
      <c r="J502" s="57"/>
    </row>
    <row r="503" ht="14.25">
      <c r="J503" s="57"/>
    </row>
    <row r="504" ht="14.25">
      <c r="J504" s="57"/>
    </row>
    <row r="505" ht="14.25">
      <c r="J505" s="57"/>
    </row>
    <row r="506" ht="14.25">
      <c r="J506" s="57"/>
    </row>
    <row r="507" ht="14.25">
      <c r="J507" s="57"/>
    </row>
    <row r="508" ht="14.25">
      <c r="J508" s="57"/>
    </row>
    <row r="509" ht="14.25">
      <c r="J509" s="57"/>
    </row>
    <row r="510" ht="14.25">
      <c r="J510" s="57"/>
    </row>
    <row r="511" ht="14.25">
      <c r="J511" s="57"/>
    </row>
    <row r="512" ht="14.25">
      <c r="J512" s="57"/>
    </row>
    <row r="513" ht="14.25">
      <c r="J513" s="57"/>
    </row>
    <row r="514" ht="14.25">
      <c r="J514" s="57"/>
    </row>
    <row r="515" ht="14.25">
      <c r="J515" s="57"/>
    </row>
    <row r="516" ht="14.25">
      <c r="J516" s="57"/>
    </row>
    <row r="517" ht="14.25">
      <c r="J517" s="57"/>
    </row>
    <row r="518" ht="14.25">
      <c r="J518" s="57"/>
    </row>
    <row r="519" ht="14.25">
      <c r="J519" s="57"/>
    </row>
    <row r="520" ht="14.25">
      <c r="J520" s="57"/>
    </row>
    <row r="521" ht="14.25">
      <c r="J521" s="57"/>
    </row>
    <row r="522" ht="14.25">
      <c r="J522" s="57"/>
    </row>
    <row r="523" ht="14.25">
      <c r="J523" s="57"/>
    </row>
    <row r="524" ht="14.25">
      <c r="J524" s="57"/>
    </row>
    <row r="525" ht="14.25">
      <c r="J525" s="57"/>
    </row>
    <row r="526" ht="14.25">
      <c r="J526" s="57"/>
    </row>
    <row r="527" ht="14.25">
      <c r="J527" s="57"/>
    </row>
    <row r="528" ht="14.25">
      <c r="J528" s="57"/>
    </row>
    <row r="529" ht="14.25">
      <c r="J529" s="57"/>
    </row>
    <row r="530" ht="14.25">
      <c r="J530" s="57"/>
    </row>
    <row r="531" ht="14.25">
      <c r="J531" s="57"/>
    </row>
    <row r="532" ht="14.25">
      <c r="J532" s="57"/>
    </row>
    <row r="533" ht="14.25">
      <c r="J533" s="57"/>
    </row>
    <row r="534" ht="14.25">
      <c r="J534" s="57"/>
    </row>
    <row r="535" ht="14.25">
      <c r="J535" s="57"/>
    </row>
    <row r="536" ht="14.25">
      <c r="J536" s="57"/>
    </row>
    <row r="537" ht="14.25">
      <c r="J537" s="57"/>
    </row>
    <row r="538" ht="14.25">
      <c r="J538" s="57"/>
    </row>
    <row r="539" ht="14.25">
      <c r="J539" s="57"/>
    </row>
    <row r="540" ht="14.25">
      <c r="J540" s="57"/>
    </row>
    <row r="541" ht="14.25">
      <c r="J541" s="57"/>
    </row>
    <row r="542" ht="14.25">
      <c r="J542" s="57"/>
    </row>
    <row r="543" ht="14.25">
      <c r="J543" s="57"/>
    </row>
    <row r="544" ht="14.25">
      <c r="J544" s="57"/>
    </row>
    <row r="545" ht="14.25">
      <c r="J545" s="57"/>
    </row>
    <row r="546" ht="14.25">
      <c r="J546" s="57"/>
    </row>
    <row r="547" ht="14.25">
      <c r="J547" s="57"/>
    </row>
    <row r="548" ht="14.25">
      <c r="J548" s="57"/>
    </row>
    <row r="549" ht="14.25">
      <c r="J549" s="57"/>
    </row>
    <row r="550" ht="14.25">
      <c r="J550" s="57"/>
    </row>
    <row r="551" ht="14.25">
      <c r="J551" s="57"/>
    </row>
    <row r="552" ht="14.25">
      <c r="J552" s="57"/>
    </row>
    <row r="553" ht="14.25">
      <c r="J553" s="57"/>
    </row>
    <row r="554" ht="14.25">
      <c r="J554" s="57"/>
    </row>
    <row r="555" ht="14.25">
      <c r="J555" s="57"/>
    </row>
    <row r="556" ht="14.25">
      <c r="J556" s="57"/>
    </row>
    <row r="557" ht="14.25">
      <c r="J557" s="57"/>
    </row>
    <row r="558" ht="14.25">
      <c r="J558" s="57"/>
    </row>
    <row r="559" ht="14.25">
      <c r="J559" s="57"/>
    </row>
    <row r="560" ht="14.25">
      <c r="J560" s="57"/>
    </row>
    <row r="561" ht="14.25">
      <c r="J561" s="57"/>
    </row>
    <row r="562" ht="14.25">
      <c r="J562" s="57"/>
    </row>
    <row r="563" ht="14.25">
      <c r="J563" s="57"/>
    </row>
    <row r="564" ht="14.25">
      <c r="J564" s="57"/>
    </row>
    <row r="565" ht="14.25">
      <c r="J565" s="57"/>
    </row>
    <row r="566" ht="14.25">
      <c r="J566" s="57"/>
    </row>
    <row r="567" ht="14.25">
      <c r="J567" s="57"/>
    </row>
    <row r="568" ht="14.25">
      <c r="J568" s="57"/>
    </row>
    <row r="569" ht="14.25">
      <c r="J569" s="57"/>
    </row>
    <row r="570" ht="14.25">
      <c r="J570" s="57"/>
    </row>
    <row r="571" ht="14.25">
      <c r="J571" s="57"/>
    </row>
    <row r="572" ht="14.25">
      <c r="J572" s="57"/>
    </row>
    <row r="573" ht="14.25">
      <c r="J573" s="57"/>
    </row>
    <row r="574" ht="14.25">
      <c r="J574" s="57"/>
    </row>
    <row r="575" ht="14.25">
      <c r="J575" s="57"/>
    </row>
    <row r="576" ht="14.25">
      <c r="J576" s="57"/>
    </row>
    <row r="577" ht="14.25">
      <c r="J577" s="57"/>
    </row>
    <row r="578" ht="14.25">
      <c r="J578" s="57"/>
    </row>
    <row r="579" ht="14.25">
      <c r="J579" s="57"/>
    </row>
    <row r="580" ht="14.25">
      <c r="J580" s="57"/>
    </row>
    <row r="581" ht="14.25">
      <c r="J581" s="57"/>
    </row>
    <row r="582" ht="14.25">
      <c r="J582" s="57"/>
    </row>
    <row r="583" ht="14.25">
      <c r="J583" s="57"/>
    </row>
    <row r="584" ht="14.25">
      <c r="J584" s="57"/>
    </row>
    <row r="585" ht="14.25">
      <c r="J585" s="57"/>
    </row>
    <row r="586" ht="14.25">
      <c r="J586" s="57"/>
    </row>
    <row r="587" ht="14.25">
      <c r="J587" s="57"/>
    </row>
    <row r="588" ht="14.25">
      <c r="J588" s="57"/>
    </row>
    <row r="589" ht="14.25">
      <c r="J589" s="57"/>
    </row>
    <row r="590" ht="14.25">
      <c r="J590" s="57"/>
    </row>
    <row r="591" ht="14.25">
      <c r="J591" s="57"/>
    </row>
    <row r="592" ht="14.25">
      <c r="J592" s="57"/>
    </row>
    <row r="593" ht="14.25">
      <c r="J593" s="57"/>
    </row>
    <row r="594" ht="14.25">
      <c r="J594" s="57"/>
    </row>
    <row r="595" ht="14.25">
      <c r="J595" s="57"/>
    </row>
    <row r="596" ht="14.25">
      <c r="J596" s="57"/>
    </row>
    <row r="597" ht="14.25">
      <c r="J597" s="57"/>
    </row>
    <row r="598" ht="14.25">
      <c r="J598" s="57"/>
    </row>
    <row r="599" ht="14.25">
      <c r="J599" s="57"/>
    </row>
    <row r="600" ht="14.25">
      <c r="J600" s="57"/>
    </row>
    <row r="601" ht="14.25">
      <c r="J601" s="57"/>
    </row>
    <row r="602" ht="14.25">
      <c r="J602" s="57"/>
    </row>
    <row r="603" ht="14.25">
      <c r="J603" s="57"/>
    </row>
    <row r="604" ht="14.25">
      <c r="J604" s="57"/>
    </row>
    <row r="605" ht="14.25">
      <c r="J605" s="57"/>
    </row>
    <row r="606" ht="14.25">
      <c r="J606" s="57"/>
    </row>
    <row r="607" ht="14.25">
      <c r="J607" s="57"/>
    </row>
    <row r="608" ht="14.25">
      <c r="J608" s="57"/>
    </row>
    <row r="609" ht="14.25">
      <c r="J609" s="57"/>
    </row>
    <row r="610" ht="14.25">
      <c r="J610" s="57"/>
    </row>
    <row r="611" ht="14.25">
      <c r="J611" s="57"/>
    </row>
    <row r="612" ht="14.25">
      <c r="J612" s="57"/>
    </row>
    <row r="613" ht="14.25">
      <c r="J613" s="57"/>
    </row>
    <row r="614" ht="14.25">
      <c r="J614" s="57"/>
    </row>
    <row r="615" ht="14.25">
      <c r="J615" s="57"/>
    </row>
    <row r="616" ht="14.25">
      <c r="J616" s="57"/>
    </row>
    <row r="617" ht="14.25">
      <c r="J617" s="57"/>
    </row>
    <row r="618" ht="14.25">
      <c r="J618" s="57"/>
    </row>
    <row r="619" ht="14.25">
      <c r="J619" s="57"/>
    </row>
    <row r="620" ht="14.25">
      <c r="J620" s="57"/>
    </row>
    <row r="621" ht="14.25">
      <c r="J621" s="57"/>
    </row>
    <row r="622" ht="14.25">
      <c r="J622" s="57"/>
    </row>
    <row r="623" ht="14.25">
      <c r="J623" s="57"/>
    </row>
    <row r="624" ht="14.25">
      <c r="J624" s="57"/>
    </row>
    <row r="625" ht="14.25">
      <c r="J625" s="57"/>
    </row>
    <row r="626" ht="14.25">
      <c r="J626" s="57"/>
    </row>
    <row r="627" ht="14.25">
      <c r="J627" s="57"/>
    </row>
    <row r="628" ht="14.25">
      <c r="J628" s="57"/>
    </row>
    <row r="629" ht="14.25">
      <c r="J629" s="57"/>
    </row>
    <row r="630" ht="14.25">
      <c r="J630" s="57"/>
    </row>
    <row r="631" ht="14.25">
      <c r="J631" s="57"/>
    </row>
    <row r="632" ht="14.25">
      <c r="J632" s="57"/>
    </row>
    <row r="633" ht="14.25">
      <c r="J633" s="57"/>
    </row>
    <row r="634" ht="14.25">
      <c r="J634" s="57"/>
    </row>
    <row r="635" ht="14.25">
      <c r="J635" s="57"/>
    </row>
    <row r="636" ht="14.25">
      <c r="J636" s="57"/>
    </row>
    <row r="637" ht="14.25">
      <c r="J637" s="57"/>
    </row>
    <row r="638" ht="14.25">
      <c r="J638" s="57"/>
    </row>
    <row r="639" ht="14.25">
      <c r="J639" s="57"/>
    </row>
    <row r="640" ht="14.25">
      <c r="J640" s="57"/>
    </row>
    <row r="641" ht="14.25">
      <c r="J641" s="57"/>
    </row>
    <row r="642" ht="14.25">
      <c r="J642" s="57"/>
    </row>
    <row r="643" ht="14.25">
      <c r="J643" s="57"/>
    </row>
    <row r="644" ht="14.25">
      <c r="J644" s="57"/>
    </row>
    <row r="645" ht="14.25">
      <c r="J645" s="57"/>
    </row>
    <row r="646" ht="14.25">
      <c r="J646" s="57"/>
    </row>
    <row r="647" ht="14.25">
      <c r="J647" s="57"/>
    </row>
    <row r="648" ht="14.25">
      <c r="J648" s="57"/>
    </row>
    <row r="649" ht="14.25">
      <c r="J649" s="57"/>
    </row>
    <row r="650" ht="14.25">
      <c r="J650" s="57"/>
    </row>
    <row r="651" ht="14.25">
      <c r="J651" s="57"/>
    </row>
    <row r="652" ht="14.25">
      <c r="J652" s="57"/>
    </row>
    <row r="653" ht="14.25">
      <c r="J653" s="57"/>
    </row>
    <row r="654" ht="14.25">
      <c r="J654" s="57"/>
    </row>
    <row r="655" ht="14.25">
      <c r="J655" s="57"/>
    </row>
    <row r="656" ht="14.25">
      <c r="J656" s="57"/>
    </row>
    <row r="657" ht="14.25">
      <c r="J657" s="57"/>
    </row>
    <row r="658" ht="14.25">
      <c r="J658" s="57"/>
    </row>
    <row r="659" ht="14.25">
      <c r="J659" s="57"/>
    </row>
    <row r="660" ht="14.25">
      <c r="J660" s="57"/>
    </row>
    <row r="661" ht="14.25">
      <c r="J661" s="57"/>
    </row>
    <row r="662" ht="14.25">
      <c r="J662" s="57"/>
    </row>
    <row r="663" ht="14.25">
      <c r="J663" s="57"/>
    </row>
    <row r="664" ht="14.25">
      <c r="J664" s="57"/>
    </row>
    <row r="665" ht="14.25">
      <c r="J665" s="57"/>
    </row>
    <row r="666" ht="14.25">
      <c r="J666" s="57"/>
    </row>
    <row r="667" ht="14.25">
      <c r="J667" s="57"/>
    </row>
    <row r="668" ht="14.25">
      <c r="J668" s="57"/>
    </row>
    <row r="669" ht="14.25">
      <c r="J669" s="57"/>
    </row>
    <row r="670" ht="14.25">
      <c r="J670" s="57"/>
    </row>
    <row r="671" ht="14.25">
      <c r="J671" s="57"/>
    </row>
    <row r="672" ht="14.25">
      <c r="J672" s="57"/>
    </row>
    <row r="673" ht="14.25">
      <c r="J673" s="57"/>
    </row>
    <row r="674" ht="14.25">
      <c r="J674" s="57"/>
    </row>
    <row r="675" ht="14.25">
      <c r="J675" s="57"/>
    </row>
    <row r="676" ht="14.25">
      <c r="J676" s="57"/>
    </row>
    <row r="677" ht="14.25">
      <c r="J677" s="57"/>
    </row>
    <row r="678" ht="14.25">
      <c r="J678" s="57"/>
    </row>
    <row r="679" ht="14.25">
      <c r="J679" s="57"/>
    </row>
    <row r="680" ht="14.25">
      <c r="J680" s="57"/>
    </row>
    <row r="681" ht="14.25">
      <c r="J681" s="57"/>
    </row>
    <row r="682" ht="14.25">
      <c r="J682" s="57"/>
    </row>
    <row r="683" ht="14.25">
      <c r="J683" s="57"/>
    </row>
    <row r="684" ht="14.25">
      <c r="J684" s="57"/>
    </row>
    <row r="685" ht="14.25">
      <c r="J685" s="57"/>
    </row>
    <row r="686" ht="14.25">
      <c r="J686" s="57"/>
    </row>
    <row r="687" ht="14.25">
      <c r="J687" s="57"/>
    </row>
    <row r="688" ht="14.25">
      <c r="J688" s="57"/>
    </row>
    <row r="689" ht="14.25">
      <c r="J689" s="57"/>
    </row>
    <row r="690" ht="14.25">
      <c r="J690" s="57"/>
    </row>
    <row r="691" ht="14.25">
      <c r="J691" s="57"/>
    </row>
    <row r="692" ht="14.25">
      <c r="J692" s="57"/>
    </row>
    <row r="693" ht="14.25">
      <c r="J693" s="57"/>
    </row>
    <row r="694" ht="14.25">
      <c r="J694" s="57"/>
    </row>
    <row r="695" ht="14.25">
      <c r="J695" s="57"/>
    </row>
    <row r="696" ht="14.25">
      <c r="J696" s="57"/>
    </row>
    <row r="697" ht="14.25">
      <c r="J697" s="57"/>
    </row>
    <row r="698" ht="14.25">
      <c r="J698" s="57"/>
    </row>
    <row r="699" ht="14.25">
      <c r="J699" s="57"/>
    </row>
    <row r="700" ht="14.25">
      <c r="J700" s="57"/>
    </row>
    <row r="701" ht="14.25">
      <c r="J701" s="57"/>
    </row>
    <row r="702" ht="14.25">
      <c r="J702" s="57"/>
    </row>
    <row r="703" ht="14.25">
      <c r="J703" s="57"/>
    </row>
    <row r="704" ht="14.25">
      <c r="J704" s="57"/>
    </row>
    <row r="705" ht="14.25">
      <c r="J705" s="57"/>
    </row>
    <row r="706" ht="14.25">
      <c r="J706" s="57"/>
    </row>
    <row r="707" ht="14.25">
      <c r="J707" s="57"/>
    </row>
    <row r="708" ht="14.25">
      <c r="J708" s="57"/>
    </row>
    <row r="709" ht="14.25">
      <c r="J709" s="57"/>
    </row>
    <row r="710" ht="14.25">
      <c r="J710" s="57"/>
    </row>
    <row r="711" ht="14.25">
      <c r="J711" s="57"/>
    </row>
    <row r="712" ht="14.25">
      <c r="J712" s="57"/>
    </row>
    <row r="713" ht="14.25">
      <c r="J713" s="57"/>
    </row>
    <row r="714" ht="14.25">
      <c r="J714" s="57"/>
    </row>
    <row r="715" ht="14.25">
      <c r="J715" s="57"/>
    </row>
    <row r="716" ht="14.25">
      <c r="J716" s="57"/>
    </row>
    <row r="717" ht="14.25">
      <c r="J717" s="57"/>
    </row>
    <row r="718" ht="14.25">
      <c r="J718" s="57"/>
    </row>
    <row r="719" ht="14.25">
      <c r="J719" s="57"/>
    </row>
    <row r="720" ht="14.25">
      <c r="J720" s="57"/>
    </row>
    <row r="721" ht="14.25">
      <c r="J721" s="57"/>
    </row>
    <row r="722" ht="14.25">
      <c r="J722" s="57"/>
    </row>
    <row r="723" ht="14.25">
      <c r="J723" s="57"/>
    </row>
    <row r="724" ht="14.25">
      <c r="J724" s="57"/>
    </row>
    <row r="725" ht="14.25">
      <c r="J725" s="57"/>
    </row>
    <row r="726" ht="14.25">
      <c r="J726" s="57"/>
    </row>
    <row r="727" ht="14.25">
      <c r="J727" s="57"/>
    </row>
    <row r="728" ht="14.25">
      <c r="J728" s="57"/>
    </row>
    <row r="729" ht="14.25">
      <c r="J729" s="57"/>
    </row>
    <row r="730" ht="14.25">
      <c r="J730" s="57"/>
    </row>
    <row r="731" ht="14.25">
      <c r="J731" s="57"/>
    </row>
    <row r="732" ht="14.25">
      <c r="J732" s="57"/>
    </row>
    <row r="733" ht="14.25">
      <c r="J733" s="57"/>
    </row>
    <row r="734" ht="14.25">
      <c r="J734" s="57"/>
    </row>
    <row r="735" ht="14.25">
      <c r="J735" s="57"/>
    </row>
    <row r="736" ht="14.25">
      <c r="J736" s="57"/>
    </row>
    <row r="737" ht="14.25">
      <c r="J737" s="57"/>
    </row>
    <row r="738" ht="14.25">
      <c r="J738" s="57"/>
    </row>
    <row r="739" ht="14.25">
      <c r="J739" s="57"/>
    </row>
    <row r="740" ht="14.25">
      <c r="J740" s="57"/>
    </row>
    <row r="741" ht="14.25">
      <c r="J741" s="57"/>
    </row>
    <row r="742" ht="14.25">
      <c r="J742" s="57"/>
    </row>
    <row r="743" ht="14.25">
      <c r="J743" s="57"/>
    </row>
    <row r="744" ht="14.25">
      <c r="J744" s="57"/>
    </row>
    <row r="745" ht="14.25">
      <c r="J745" s="57"/>
    </row>
    <row r="746" ht="14.25">
      <c r="J746" s="57"/>
    </row>
    <row r="747" ht="14.25">
      <c r="J747" s="57"/>
    </row>
    <row r="748" ht="14.25">
      <c r="J748" s="57"/>
    </row>
    <row r="749" ht="14.25">
      <c r="J749" s="57"/>
    </row>
    <row r="750" ht="14.25">
      <c r="J750" s="57"/>
    </row>
    <row r="751" ht="14.25">
      <c r="J751" s="57"/>
    </row>
    <row r="752" ht="14.25">
      <c r="J752" s="57"/>
    </row>
    <row r="753" ht="14.25">
      <c r="J753" s="57"/>
    </row>
    <row r="754" ht="14.25">
      <c r="J754" s="57"/>
    </row>
    <row r="755" ht="14.25">
      <c r="J755" s="57"/>
    </row>
    <row r="756" ht="14.25">
      <c r="J756" s="57"/>
    </row>
    <row r="757" ht="14.25">
      <c r="J757" s="57"/>
    </row>
    <row r="758" ht="14.25">
      <c r="J758" s="57"/>
    </row>
    <row r="759" ht="14.25">
      <c r="J759" s="57"/>
    </row>
    <row r="760" ht="14.25">
      <c r="J760" s="57"/>
    </row>
    <row r="761" ht="14.25">
      <c r="J761" s="57"/>
    </row>
    <row r="762" ht="14.25">
      <c r="J762" s="57"/>
    </row>
    <row r="763" ht="14.25">
      <c r="J763" s="57"/>
    </row>
    <row r="764" ht="14.25">
      <c r="J764" s="57"/>
    </row>
    <row r="765" ht="14.25">
      <c r="J765" s="57"/>
    </row>
    <row r="766" ht="14.25">
      <c r="J766" s="57"/>
    </row>
    <row r="767" ht="14.25">
      <c r="J767" s="57"/>
    </row>
    <row r="768" ht="14.25">
      <c r="J768" s="57"/>
    </row>
    <row r="769" ht="14.25">
      <c r="J769" s="57"/>
    </row>
    <row r="770" ht="14.25">
      <c r="J770" s="57"/>
    </row>
    <row r="771" ht="14.25">
      <c r="J771" s="57"/>
    </row>
    <row r="772" ht="14.25">
      <c r="J772" s="57"/>
    </row>
    <row r="773" ht="14.25">
      <c r="J773" s="57"/>
    </row>
    <row r="774" ht="14.25">
      <c r="J774" s="57"/>
    </row>
    <row r="775" ht="14.25">
      <c r="J775" s="57"/>
    </row>
    <row r="776" ht="14.25">
      <c r="J776" s="57"/>
    </row>
    <row r="777" ht="14.25">
      <c r="J777" s="57"/>
    </row>
    <row r="778" ht="14.25">
      <c r="J778" s="57"/>
    </row>
    <row r="779" ht="14.25">
      <c r="J779" s="57"/>
    </row>
    <row r="780" ht="14.25">
      <c r="J780" s="57"/>
    </row>
    <row r="781" ht="14.25">
      <c r="J781" s="57"/>
    </row>
    <row r="782" ht="14.25">
      <c r="J782" s="57"/>
    </row>
    <row r="783" ht="14.25">
      <c r="J783" s="57"/>
    </row>
    <row r="784" ht="14.25">
      <c r="J784" s="57"/>
    </row>
    <row r="785" ht="14.25">
      <c r="J785" s="57"/>
    </row>
    <row r="786" ht="14.25">
      <c r="J786" s="57"/>
    </row>
    <row r="787" ht="14.25">
      <c r="J787" s="57"/>
    </row>
    <row r="788" ht="14.25">
      <c r="J788" s="57"/>
    </row>
    <row r="789" ht="14.25">
      <c r="J789" s="57"/>
    </row>
    <row r="790" ht="14.25">
      <c r="J790" s="57"/>
    </row>
    <row r="791" ht="14.25">
      <c r="J791" s="57"/>
    </row>
    <row r="792" ht="14.25">
      <c r="J792" s="57"/>
    </row>
    <row r="793" ht="14.25">
      <c r="J793" s="57"/>
    </row>
    <row r="794" ht="14.25">
      <c r="J794" s="57"/>
    </row>
    <row r="795" ht="14.25">
      <c r="J795" s="57"/>
    </row>
    <row r="796" ht="14.25">
      <c r="J796" s="57"/>
    </row>
    <row r="797" ht="14.25">
      <c r="J797" s="57"/>
    </row>
    <row r="798" ht="14.25">
      <c r="J798" s="57"/>
    </row>
    <row r="799" ht="14.25">
      <c r="J799" s="57"/>
    </row>
    <row r="800" ht="14.25">
      <c r="J800" s="57"/>
    </row>
    <row r="801" ht="14.25">
      <c r="J801" s="57"/>
    </row>
    <row r="802" ht="14.25">
      <c r="J802" s="57"/>
    </row>
    <row r="803" ht="14.25">
      <c r="J803" s="57"/>
    </row>
    <row r="804" ht="14.25">
      <c r="J804" s="57"/>
    </row>
    <row r="805" ht="14.25">
      <c r="J805" s="57"/>
    </row>
    <row r="806" ht="14.25">
      <c r="J806" s="57"/>
    </row>
    <row r="807" ht="14.25">
      <c r="J807" s="57"/>
    </row>
    <row r="808" ht="14.25">
      <c r="J808" s="57"/>
    </row>
    <row r="809" ht="14.25">
      <c r="J809" s="57"/>
    </row>
    <row r="810" ht="14.25">
      <c r="J810" s="57"/>
    </row>
    <row r="811" ht="14.25">
      <c r="J811" s="57"/>
    </row>
    <row r="812" ht="14.25">
      <c r="J812" s="57"/>
    </row>
    <row r="813" ht="14.25">
      <c r="J813" s="57"/>
    </row>
    <row r="814" ht="14.25">
      <c r="J814" s="57"/>
    </row>
    <row r="815" ht="14.25">
      <c r="J815" s="57"/>
    </row>
    <row r="816" ht="14.25">
      <c r="J816" s="57"/>
    </row>
    <row r="817" ht="14.25">
      <c r="J817" s="57"/>
    </row>
    <row r="818" ht="14.25">
      <c r="J818" s="57"/>
    </row>
    <row r="819" ht="14.25">
      <c r="J819" s="57"/>
    </row>
    <row r="820" ht="14.25">
      <c r="J820" s="57"/>
    </row>
    <row r="821" ht="14.25">
      <c r="J821" s="57"/>
    </row>
    <row r="822" ht="14.25">
      <c r="J822" s="57"/>
    </row>
    <row r="823" ht="14.25">
      <c r="J823" s="57"/>
    </row>
    <row r="824" ht="14.25">
      <c r="J824" s="57"/>
    </row>
    <row r="825" ht="14.25">
      <c r="J825" s="57"/>
    </row>
    <row r="826" ht="14.25">
      <c r="J826" s="57"/>
    </row>
    <row r="827" ht="14.25">
      <c r="J827" s="57"/>
    </row>
    <row r="828" ht="14.25">
      <c r="J828" s="57"/>
    </row>
    <row r="829" ht="14.25">
      <c r="J829" s="57"/>
    </row>
    <row r="830" ht="14.25">
      <c r="J830" s="57"/>
    </row>
    <row r="831" ht="14.25">
      <c r="J831" s="57"/>
    </row>
    <row r="832" ht="14.25">
      <c r="J832" s="57"/>
    </row>
    <row r="833" ht="14.25">
      <c r="J833" s="57"/>
    </row>
    <row r="834" ht="14.25">
      <c r="J834" s="57"/>
    </row>
    <row r="835" ht="14.25">
      <c r="J835" s="57"/>
    </row>
    <row r="836" ht="14.25">
      <c r="J836" s="57"/>
    </row>
    <row r="837" ht="14.25">
      <c r="J837" s="57"/>
    </row>
    <row r="838" ht="14.25">
      <c r="J838" s="57"/>
    </row>
    <row r="839" ht="14.25">
      <c r="J839" s="57"/>
    </row>
    <row r="840" ht="14.25">
      <c r="J840" s="57"/>
    </row>
    <row r="841" ht="14.25">
      <c r="J841" s="57"/>
    </row>
    <row r="842" ht="14.25">
      <c r="J842" s="57"/>
    </row>
    <row r="843" ht="14.25">
      <c r="J843" s="57"/>
    </row>
    <row r="844" ht="14.25">
      <c r="J844" s="57"/>
    </row>
    <row r="845" ht="14.25">
      <c r="J845" s="57"/>
    </row>
    <row r="846" ht="14.25">
      <c r="J846" s="57"/>
    </row>
    <row r="847" ht="14.25">
      <c r="J847" s="57"/>
    </row>
    <row r="848" ht="14.25">
      <c r="J848" s="57"/>
    </row>
    <row r="849" ht="14.25">
      <c r="J849" s="57"/>
    </row>
    <row r="850" ht="14.25">
      <c r="J850" s="57"/>
    </row>
    <row r="851" ht="14.25">
      <c r="J851" s="57"/>
    </row>
    <row r="852" ht="14.25">
      <c r="J852" s="57"/>
    </row>
    <row r="853" ht="14.25">
      <c r="J853" s="57"/>
    </row>
    <row r="854" ht="14.25">
      <c r="J854" s="57"/>
    </row>
    <row r="855" ht="14.25">
      <c r="J855" s="57"/>
    </row>
    <row r="856" ht="14.25">
      <c r="J856" s="57"/>
    </row>
    <row r="857" ht="14.25">
      <c r="J857" s="57"/>
    </row>
    <row r="858" ht="14.25">
      <c r="J858" s="57"/>
    </row>
    <row r="859" ht="14.25">
      <c r="J859" s="57"/>
    </row>
    <row r="860" ht="14.25">
      <c r="J860" s="57"/>
    </row>
    <row r="861" ht="14.25">
      <c r="J861" s="57"/>
    </row>
    <row r="862" ht="14.25">
      <c r="J862" s="57"/>
    </row>
    <row r="863" ht="14.25">
      <c r="J863" s="57"/>
    </row>
    <row r="864" ht="14.25">
      <c r="J864" s="57"/>
    </row>
    <row r="865" ht="14.25">
      <c r="J865" s="57"/>
    </row>
    <row r="866" ht="14.25">
      <c r="J866" s="57"/>
    </row>
    <row r="867" ht="14.25">
      <c r="J867" s="57"/>
    </row>
    <row r="868" ht="14.25">
      <c r="J868" s="57"/>
    </row>
    <row r="869" ht="14.25">
      <c r="J869" s="57"/>
    </row>
    <row r="870" ht="14.25">
      <c r="J870" s="57"/>
    </row>
    <row r="871" ht="14.25">
      <c r="J871" s="57"/>
    </row>
    <row r="872" ht="14.25">
      <c r="J872" s="57"/>
    </row>
    <row r="873" ht="14.25">
      <c r="J873" s="57"/>
    </row>
    <row r="874" ht="14.25">
      <c r="J874" s="57"/>
    </row>
    <row r="875" ht="14.25">
      <c r="J875" s="57"/>
    </row>
    <row r="876" ht="14.25">
      <c r="J876" s="57"/>
    </row>
    <row r="877" ht="14.25">
      <c r="J877" s="57"/>
    </row>
    <row r="878" ht="14.25">
      <c r="J878" s="57"/>
    </row>
    <row r="879" ht="14.25">
      <c r="J879" s="57"/>
    </row>
    <row r="880" ht="14.25">
      <c r="J880" s="57"/>
    </row>
    <row r="881" ht="14.25">
      <c r="J881" s="57"/>
    </row>
    <row r="882" ht="14.25">
      <c r="J882" s="57"/>
    </row>
    <row r="883" ht="14.25">
      <c r="J883" s="57"/>
    </row>
    <row r="884" ht="14.25">
      <c r="J884" s="57"/>
    </row>
    <row r="885" ht="14.25">
      <c r="J885" s="57"/>
    </row>
    <row r="886" ht="14.25">
      <c r="J886" s="57"/>
    </row>
    <row r="887" ht="14.25">
      <c r="J887" s="57"/>
    </row>
    <row r="888" ht="14.25">
      <c r="J888" s="57"/>
    </row>
    <row r="889" ht="14.25">
      <c r="J889" s="57"/>
    </row>
    <row r="890" ht="14.25">
      <c r="J890" s="57"/>
    </row>
    <row r="891" ht="14.25">
      <c r="J891" s="57"/>
    </row>
    <row r="892" ht="14.25">
      <c r="J892" s="57"/>
    </row>
    <row r="893" ht="14.25">
      <c r="J893" s="57"/>
    </row>
    <row r="894" ht="14.25">
      <c r="J894" s="57"/>
    </row>
    <row r="895" ht="14.25">
      <c r="J895" s="57"/>
    </row>
    <row r="896" ht="14.25">
      <c r="J896" s="57"/>
    </row>
    <row r="897" ht="14.25">
      <c r="J897" s="57"/>
    </row>
    <row r="898" ht="14.25">
      <c r="J898" s="57"/>
    </row>
    <row r="899" ht="14.25">
      <c r="J899" s="57"/>
    </row>
    <row r="900" ht="14.25">
      <c r="J900" s="57"/>
    </row>
    <row r="901" ht="14.25">
      <c r="J901" s="57"/>
    </row>
    <row r="902" ht="14.25">
      <c r="J902" s="57"/>
    </row>
    <row r="903" ht="14.25">
      <c r="J903" s="57"/>
    </row>
    <row r="904" ht="14.25">
      <c r="J904" s="57"/>
    </row>
    <row r="905" ht="14.25">
      <c r="J905" s="57"/>
    </row>
    <row r="906" ht="14.25">
      <c r="J906" s="57"/>
    </row>
    <row r="907" ht="14.25">
      <c r="J907" s="57"/>
    </row>
    <row r="908" ht="14.25">
      <c r="J908" s="57"/>
    </row>
    <row r="909" ht="14.25">
      <c r="J909" s="57"/>
    </row>
    <row r="910" ht="14.25">
      <c r="J910" s="57"/>
    </row>
    <row r="911" ht="14.25">
      <c r="J911" s="57"/>
    </row>
    <row r="912" ht="14.25">
      <c r="J912" s="57"/>
    </row>
    <row r="913" ht="14.25">
      <c r="J913" s="57"/>
    </row>
    <row r="914" ht="14.25">
      <c r="J914" s="57"/>
    </row>
    <row r="915" ht="14.25">
      <c r="J915" s="57"/>
    </row>
    <row r="916" ht="14.25">
      <c r="J916" s="57"/>
    </row>
    <row r="917" ht="14.25">
      <c r="J917" s="57"/>
    </row>
    <row r="918" ht="14.25">
      <c r="J918" s="57"/>
    </row>
    <row r="919" ht="14.25">
      <c r="J919" s="57"/>
    </row>
    <row r="920" ht="14.25">
      <c r="J920" s="57"/>
    </row>
    <row r="921" ht="14.25">
      <c r="J921" s="57"/>
    </row>
    <row r="922" ht="14.25">
      <c r="J922" s="57"/>
    </row>
    <row r="923" ht="14.25">
      <c r="J923" s="57"/>
    </row>
    <row r="924" ht="14.25">
      <c r="J924" s="57"/>
    </row>
    <row r="925" ht="14.25">
      <c r="J925" s="57"/>
    </row>
    <row r="926" ht="14.25">
      <c r="J926" s="57"/>
    </row>
    <row r="927" ht="14.25">
      <c r="J927" s="57"/>
    </row>
    <row r="928" ht="14.25">
      <c r="J928" s="57"/>
    </row>
    <row r="929" ht="14.25">
      <c r="J929" s="57"/>
    </row>
    <row r="930" ht="14.25">
      <c r="J930" s="57"/>
    </row>
    <row r="931" ht="14.25">
      <c r="J931" s="57"/>
    </row>
    <row r="932" ht="14.25">
      <c r="J932" s="57"/>
    </row>
    <row r="933" ht="14.25">
      <c r="J933" s="57"/>
    </row>
    <row r="934" ht="14.25">
      <c r="J934" s="57"/>
    </row>
    <row r="935" ht="14.25">
      <c r="J935" s="57"/>
    </row>
    <row r="936" ht="14.25">
      <c r="J936" s="57"/>
    </row>
    <row r="937" ht="14.25">
      <c r="J937" s="57"/>
    </row>
    <row r="938" ht="14.25">
      <c r="J938" s="57"/>
    </row>
    <row r="939" ht="14.25">
      <c r="J939" s="57"/>
    </row>
    <row r="940" ht="14.25">
      <c r="J940" s="57"/>
    </row>
    <row r="941" ht="14.25">
      <c r="J941" s="57"/>
    </row>
    <row r="942" ht="14.25">
      <c r="J942" s="57"/>
    </row>
    <row r="943" ht="14.25">
      <c r="J943" s="57"/>
    </row>
    <row r="944" ht="14.25">
      <c r="J944" s="57"/>
    </row>
    <row r="945" ht="14.25">
      <c r="J945" s="57"/>
    </row>
    <row r="946" ht="14.25">
      <c r="J946" s="57"/>
    </row>
    <row r="947" ht="14.25">
      <c r="J947" s="57"/>
    </row>
    <row r="948" ht="14.25">
      <c r="J948" s="57"/>
    </row>
    <row r="949" ht="14.25">
      <c r="J949" s="57"/>
    </row>
    <row r="950" ht="14.25">
      <c r="J950" s="57"/>
    </row>
    <row r="951" ht="14.25">
      <c r="J951" s="57"/>
    </row>
    <row r="952" ht="14.25">
      <c r="J952" s="57"/>
    </row>
    <row r="953" ht="14.25">
      <c r="J953" s="57"/>
    </row>
    <row r="954" ht="14.25">
      <c r="J954" s="57"/>
    </row>
    <row r="955" ht="14.25">
      <c r="J955" s="57"/>
    </row>
    <row r="956" ht="14.25">
      <c r="J956" s="57"/>
    </row>
    <row r="957" ht="14.25">
      <c r="J957" s="57"/>
    </row>
    <row r="958" ht="14.25">
      <c r="J958" s="57"/>
    </row>
    <row r="959" ht="14.25">
      <c r="J959" s="57"/>
    </row>
    <row r="960" ht="14.25">
      <c r="J960" s="57"/>
    </row>
    <row r="961" ht="14.25">
      <c r="J961" s="57"/>
    </row>
    <row r="962" ht="14.25">
      <c r="J962" s="57"/>
    </row>
    <row r="963" ht="14.25">
      <c r="J963" s="57"/>
    </row>
    <row r="964" ht="14.25">
      <c r="J964" s="57"/>
    </row>
    <row r="965" ht="14.25">
      <c r="J965" s="57"/>
    </row>
    <row r="966" ht="14.25">
      <c r="J966" s="57"/>
    </row>
    <row r="967" ht="14.25">
      <c r="J967" s="57"/>
    </row>
    <row r="968" ht="14.25">
      <c r="J968" s="57"/>
    </row>
    <row r="969" ht="14.25">
      <c r="J969" s="57"/>
    </row>
    <row r="970" ht="14.25">
      <c r="J970" s="57"/>
    </row>
    <row r="971" ht="14.25">
      <c r="J971" s="57"/>
    </row>
    <row r="972" ht="14.25">
      <c r="J972" s="57"/>
    </row>
    <row r="973" ht="14.25">
      <c r="J973" s="57"/>
    </row>
    <row r="974" ht="14.25">
      <c r="J974" s="57"/>
    </row>
    <row r="975" ht="14.25">
      <c r="J975" s="57"/>
    </row>
    <row r="976" ht="14.25">
      <c r="J976" s="57"/>
    </row>
    <row r="977" ht="14.25">
      <c r="J977" s="69"/>
    </row>
  </sheetData>
  <sheetProtection/>
  <mergeCells count="162">
    <mergeCell ref="A260:J260"/>
    <mergeCell ref="A2:A14"/>
    <mergeCell ref="A15:A27"/>
    <mergeCell ref="A28:A39"/>
    <mergeCell ref="A40:A45"/>
    <mergeCell ref="A46:A58"/>
    <mergeCell ref="A59:A69"/>
    <mergeCell ref="A70:A81"/>
    <mergeCell ref="A82:A94"/>
    <mergeCell ref="A95:A106"/>
    <mergeCell ref="A107:A112"/>
    <mergeCell ref="A113:A124"/>
    <mergeCell ref="A125:A135"/>
    <mergeCell ref="A136:A146"/>
    <mergeCell ref="A147:A155"/>
    <mergeCell ref="A156:A157"/>
    <mergeCell ref="A158:A163"/>
    <mergeCell ref="A164:A179"/>
    <mergeCell ref="A180:A190"/>
    <mergeCell ref="A191:A206"/>
    <mergeCell ref="A207:A218"/>
    <mergeCell ref="A219:A234"/>
    <mergeCell ref="A235:A246"/>
    <mergeCell ref="A247:A259"/>
    <mergeCell ref="E2:E14"/>
    <mergeCell ref="E15:E27"/>
    <mergeCell ref="E28:E39"/>
    <mergeCell ref="E40:E45"/>
    <mergeCell ref="E46:E58"/>
    <mergeCell ref="E59:E69"/>
    <mergeCell ref="E70:E81"/>
    <mergeCell ref="E82:E94"/>
    <mergeCell ref="E95:E106"/>
    <mergeCell ref="E107:E112"/>
    <mergeCell ref="E113:E124"/>
    <mergeCell ref="E125:E135"/>
    <mergeCell ref="E136:E146"/>
    <mergeCell ref="E147:E155"/>
    <mergeCell ref="E156:E157"/>
    <mergeCell ref="E158:E163"/>
    <mergeCell ref="E164:E179"/>
    <mergeCell ref="E180:E190"/>
    <mergeCell ref="E191:E206"/>
    <mergeCell ref="E207:E218"/>
    <mergeCell ref="E219:E234"/>
    <mergeCell ref="E235:E246"/>
    <mergeCell ref="E247:E259"/>
    <mergeCell ref="F2:F14"/>
    <mergeCell ref="F15:F27"/>
    <mergeCell ref="F28:F39"/>
    <mergeCell ref="F40:F45"/>
    <mergeCell ref="F46:F58"/>
    <mergeCell ref="F59:F69"/>
    <mergeCell ref="F70:F81"/>
    <mergeCell ref="F82:F94"/>
    <mergeCell ref="F95:F106"/>
    <mergeCell ref="F107:F112"/>
    <mergeCell ref="F113:F124"/>
    <mergeCell ref="F125:F135"/>
    <mergeCell ref="F136:F146"/>
    <mergeCell ref="F147:F155"/>
    <mergeCell ref="F156:F157"/>
    <mergeCell ref="F158:F163"/>
    <mergeCell ref="F164:F179"/>
    <mergeCell ref="F180:F190"/>
    <mergeCell ref="F191:F206"/>
    <mergeCell ref="F207:F218"/>
    <mergeCell ref="F219:F234"/>
    <mergeCell ref="F235:F246"/>
    <mergeCell ref="F247:F259"/>
    <mergeCell ref="G2:G14"/>
    <mergeCell ref="G15:G27"/>
    <mergeCell ref="G28:G39"/>
    <mergeCell ref="G40:G45"/>
    <mergeCell ref="G46:G58"/>
    <mergeCell ref="G59:G69"/>
    <mergeCell ref="G70:G81"/>
    <mergeCell ref="G82:G94"/>
    <mergeCell ref="G95:G106"/>
    <mergeCell ref="G107:G112"/>
    <mergeCell ref="G113:G124"/>
    <mergeCell ref="G125:G135"/>
    <mergeCell ref="G136:G146"/>
    <mergeCell ref="G147:G155"/>
    <mergeCell ref="G156:G157"/>
    <mergeCell ref="G158:G163"/>
    <mergeCell ref="G164:G179"/>
    <mergeCell ref="G180:G190"/>
    <mergeCell ref="G191:G206"/>
    <mergeCell ref="G207:G218"/>
    <mergeCell ref="G219:G234"/>
    <mergeCell ref="G235:G246"/>
    <mergeCell ref="G247:G259"/>
    <mergeCell ref="H2:H14"/>
    <mergeCell ref="H15:H27"/>
    <mergeCell ref="H28:H39"/>
    <mergeCell ref="H40:H45"/>
    <mergeCell ref="H46:H58"/>
    <mergeCell ref="H59:H69"/>
    <mergeCell ref="H70:H81"/>
    <mergeCell ref="H82:H94"/>
    <mergeCell ref="H95:H106"/>
    <mergeCell ref="H107:H112"/>
    <mergeCell ref="H113:H124"/>
    <mergeCell ref="H125:H135"/>
    <mergeCell ref="H136:H146"/>
    <mergeCell ref="H147:H155"/>
    <mergeCell ref="H156:H157"/>
    <mergeCell ref="H158:H163"/>
    <mergeCell ref="H164:H179"/>
    <mergeCell ref="H180:H190"/>
    <mergeCell ref="H191:H206"/>
    <mergeCell ref="H207:H218"/>
    <mergeCell ref="H219:H234"/>
    <mergeCell ref="H235:H246"/>
    <mergeCell ref="H247:H259"/>
    <mergeCell ref="I2:I14"/>
    <mergeCell ref="I15:I27"/>
    <mergeCell ref="I28:I39"/>
    <mergeCell ref="I40:I45"/>
    <mergeCell ref="I46:I58"/>
    <mergeCell ref="I59:I69"/>
    <mergeCell ref="I70:I81"/>
    <mergeCell ref="I82:I94"/>
    <mergeCell ref="I95:I106"/>
    <mergeCell ref="I107:I112"/>
    <mergeCell ref="I113:I124"/>
    <mergeCell ref="I125:I135"/>
    <mergeCell ref="I136:I146"/>
    <mergeCell ref="I147:I155"/>
    <mergeCell ref="I156:I157"/>
    <mergeCell ref="I158:I163"/>
    <mergeCell ref="I164:I179"/>
    <mergeCell ref="I180:I190"/>
    <mergeCell ref="I191:I206"/>
    <mergeCell ref="I207:I218"/>
    <mergeCell ref="I219:I234"/>
    <mergeCell ref="I235:I246"/>
    <mergeCell ref="I247:I259"/>
    <mergeCell ref="J2:J14"/>
    <mergeCell ref="J15:J27"/>
    <mergeCell ref="J28:J39"/>
    <mergeCell ref="J40:J45"/>
    <mergeCell ref="J46:J58"/>
    <mergeCell ref="J59:J69"/>
    <mergeCell ref="J70:J81"/>
    <mergeCell ref="J82:J94"/>
    <mergeCell ref="J95:J106"/>
    <mergeCell ref="J107:J112"/>
    <mergeCell ref="J113:J124"/>
    <mergeCell ref="J125:J135"/>
    <mergeCell ref="J136:J146"/>
    <mergeCell ref="J147:J155"/>
    <mergeCell ref="J156:J157"/>
    <mergeCell ref="J158:J163"/>
    <mergeCell ref="J164:J179"/>
    <mergeCell ref="J180:J190"/>
    <mergeCell ref="J191:J206"/>
    <mergeCell ref="J207:J218"/>
    <mergeCell ref="J219:J234"/>
    <mergeCell ref="J235:J246"/>
    <mergeCell ref="J247:J2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leish</dc:creator>
  <cp:keywords/>
  <dc:description/>
  <cp:lastModifiedBy>RUI</cp:lastModifiedBy>
  <dcterms:created xsi:type="dcterms:W3CDTF">2019-10-26T05:26:05Z</dcterms:created>
  <dcterms:modified xsi:type="dcterms:W3CDTF">2019-12-03T01:35:53Z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