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宿舍纪律!$F$1:$F$64795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<sst xmlns="http://schemas.openxmlformats.org/spreadsheetml/2006/main" count="2248" uniqueCount="893">
  <si>
    <r>
      <t>智造学院2020-2021-1学期第</t>
    </r>
    <r>
      <rPr>
        <b/>
        <u/>
        <sz val="16"/>
        <color rgb="FF000000"/>
        <rFont val="SimSun"/>
        <charset val="134"/>
      </rPr>
      <t xml:space="preserve"> 5 </t>
    </r>
    <r>
      <rPr>
        <b/>
        <sz val="16"/>
        <color rgb="FF000000"/>
        <rFont val="SimSun"/>
        <charset val="134"/>
      </rPr>
      <t>周（3.22—3.28）班级考核数据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</si>
  <si>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</si>
  <si>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</si>
  <si>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</si>
  <si>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</si>
  <si>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</si>
  <si>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</si>
  <si>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</si>
  <si>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</si>
  <si>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</si>
  <si>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</si>
  <si>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</si>
  <si>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</si>
  <si>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</si>
  <si>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</si>
  <si>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</si>
  <si>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</si>
  <si>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</si>
  <si>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</si>
  <si>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</si>
  <si>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</si>
  <si>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</si>
  <si>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</si>
  <si>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</si>
  <si>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</si>
  <si>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</si>
  <si>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</si>
  <si>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</si>
  <si>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</si>
  <si>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</si>
  <si>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</si>
  <si>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</si>
  <si>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</si>
  <si>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</si>
  <si>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</si>
  <si>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</si>
  <si>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</si>
  <si>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</si>
  <si>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</si>
  <si>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</si>
  <si>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</si>
  <si>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</si>
  <si>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</si>
  <si>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</si>
  <si>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</si>
  <si>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</si>
  <si>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</si>
  <si>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</si>
  <si>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本周的流动红旗班级:大数据2021、机电2031、焊接2013、焊接2031、云计算2013</t>
  </si>
  <si>
    <t>电气1911</t>
  </si>
  <si>
    <t>\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</si>
  <si>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</si>
  <si>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</si>
  <si>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</si>
  <si>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</si>
  <si>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</si>
  <si>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</si>
  <si>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</si>
  <si>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</si>
  <si>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</si>
  <si>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</si>
  <si>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</si>
  <si>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</si>
  <si>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</si>
  <si>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</si>
  <si>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</si>
  <si>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</si>
  <si>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r>
      <rPr>
        <sz val="14"/>
        <color theme="1"/>
        <rFont val="宋体"/>
        <charset val="134"/>
        <scheme val="minor"/>
      </rPr>
      <t>汽卓1</t>
    </r>
    <r>
      <rPr>
        <sz val="14"/>
        <color theme="1"/>
        <rFont val="宋体"/>
        <charset val="134"/>
        <scheme val="minor"/>
      </rPr>
      <t>931</t>
    </r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</si>
  <si>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</si>
  <si>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</si>
  <si>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</si>
  <si>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</si>
  <si>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</si>
  <si>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</si>
  <si>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</si>
  <si>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</si>
  <si>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本周的流动红旗班级：云计算1911、云计算1913、机电1921、汽修1921、汽卓1931</t>
  </si>
  <si>
    <t>电气1811</t>
  </si>
  <si>
    <t>电气1813</t>
  </si>
  <si>
    <t>电气1821</t>
  </si>
  <si>
    <t>电气1831</t>
  </si>
  <si>
    <t>电气1841</t>
  </si>
  <si>
    <t>焊接1811</t>
  </si>
  <si>
    <t>焊接1813</t>
  </si>
  <si>
    <t>焊接1821</t>
  </si>
  <si>
    <t>机电1811</t>
  </si>
  <si>
    <t>机电1813</t>
  </si>
  <si>
    <t>机电1821</t>
  </si>
  <si>
    <t>机电1823</t>
  </si>
  <si>
    <t>理化测试1811</t>
  </si>
  <si>
    <t>汽修1811</t>
  </si>
  <si>
    <t>汽修1813</t>
  </si>
  <si>
    <t>汽修1821</t>
  </si>
  <si>
    <t>汽修1823</t>
  </si>
  <si>
    <r>
      <rPr>
        <sz val="14"/>
        <rFont val="宋体"/>
        <charset val="134"/>
      </rPr>
      <t>汽修1</t>
    </r>
    <r>
      <rPr>
        <sz val="14"/>
        <rFont val="宋体"/>
        <charset val="134"/>
      </rPr>
      <t>831</t>
    </r>
  </si>
  <si>
    <t>软件技术1811</t>
  </si>
  <si>
    <t>软件技术1813</t>
  </si>
  <si>
    <t>物联网1811</t>
  </si>
  <si>
    <t>物联网1813</t>
  </si>
  <si>
    <t>云计算1811</t>
  </si>
  <si>
    <t>云计算1813</t>
  </si>
  <si>
    <t>装备1811</t>
  </si>
  <si>
    <t>装备1813</t>
  </si>
  <si>
    <t>注：对班级考核结果有异议的应在周三17点前向青年权益部反映并提供佐证材料。</t>
  </si>
  <si>
    <t>班级</t>
  </si>
  <si>
    <t>得分</t>
  </si>
  <si>
    <r>
      <rPr>
        <sz val="12"/>
        <color theme="1"/>
        <rFont val="宋体"/>
        <charset val="134"/>
        <scheme val="minor"/>
      </rPr>
      <t>汽卓1</t>
    </r>
    <r>
      <rPr>
        <sz val="12"/>
        <color theme="1"/>
        <rFont val="宋体"/>
        <charset val="134"/>
        <scheme val="minor"/>
      </rPr>
      <t>931</t>
    </r>
  </si>
  <si>
    <r>
      <rPr>
        <sz val="11"/>
        <rFont val="宋体"/>
        <charset val="134"/>
      </rPr>
      <t>机电1811</t>
    </r>
  </si>
  <si>
    <r>
      <rPr>
        <sz val="11"/>
        <rFont val="宋体"/>
        <charset val="134"/>
      </rPr>
      <t>机电1821</t>
    </r>
  </si>
  <si>
    <t>汽修1831</t>
  </si>
  <si>
    <t>软件1811</t>
  </si>
  <si>
    <t>软件1813</t>
  </si>
  <si>
    <r>
      <rPr>
        <sz val="11"/>
        <rFont val="宋体"/>
        <charset val="134"/>
      </rPr>
      <t>云计算1811</t>
    </r>
  </si>
  <si>
    <t>班级名称</t>
  </si>
  <si>
    <t>活动内容</t>
  </si>
  <si>
    <t>人数</t>
  </si>
  <si>
    <t>未完成人数</t>
  </si>
  <si>
    <t>完成率</t>
  </si>
  <si>
    <t>青年大学习第十一季第二期</t>
  </si>
  <si>
    <t>汽卓1931</t>
  </si>
  <si>
    <t>软件1911</t>
  </si>
  <si>
    <t>软件1913</t>
  </si>
  <si>
    <t>软件1923</t>
  </si>
  <si>
    <t>智能制造学院第4周早晚自习详情表</t>
  </si>
  <si>
    <t>姓名</t>
  </si>
  <si>
    <t>日期</t>
  </si>
  <si>
    <t>扣分</t>
  </si>
  <si>
    <t>总计</t>
  </si>
  <si>
    <t>全班</t>
  </si>
  <si>
    <t>吵闹</t>
  </si>
  <si>
    <t>周日</t>
  </si>
  <si>
    <t>夏文杰</t>
  </si>
  <si>
    <t>迟到</t>
  </si>
  <si>
    <t>周五</t>
  </si>
  <si>
    <t>张鑫</t>
  </si>
  <si>
    <t>王浩名</t>
  </si>
  <si>
    <t>戴耳机</t>
  </si>
  <si>
    <t>刘新宇</t>
  </si>
  <si>
    <t>玩手机</t>
  </si>
  <si>
    <t>周二</t>
  </si>
  <si>
    <t>刘月</t>
  </si>
  <si>
    <t>沈萍</t>
  </si>
  <si>
    <t>宋青云</t>
  </si>
  <si>
    <t>旷课</t>
  </si>
  <si>
    <t>周一</t>
  </si>
  <si>
    <t>周三</t>
  </si>
  <si>
    <t>周四</t>
  </si>
  <si>
    <t>周涛</t>
  </si>
  <si>
    <t>徐云帆</t>
  </si>
  <si>
    <t>张钧韦</t>
  </si>
  <si>
    <t>王瑞丽</t>
  </si>
  <si>
    <t>陈展臻</t>
  </si>
  <si>
    <t>葛鹏程</t>
  </si>
  <si>
    <t>早退</t>
  </si>
  <si>
    <t>拿手机</t>
  </si>
  <si>
    <t>吕飞</t>
  </si>
  <si>
    <t>张康康</t>
  </si>
  <si>
    <t>章栋</t>
  </si>
  <si>
    <t>曹天一</t>
  </si>
  <si>
    <t>蒋涛</t>
  </si>
  <si>
    <t>朱朋</t>
  </si>
  <si>
    <t>汪孟天</t>
  </si>
  <si>
    <t>沈中文</t>
  </si>
  <si>
    <t>陈宇恒</t>
  </si>
  <si>
    <t>刘钦杉</t>
  </si>
  <si>
    <t>陈梓杭</t>
  </si>
  <si>
    <t>葛智</t>
  </si>
  <si>
    <t>吴延玉</t>
  </si>
  <si>
    <t>睡觉</t>
  </si>
  <si>
    <t>何忠伟</t>
  </si>
  <si>
    <t>钱秋雨</t>
  </si>
  <si>
    <t>刘天赐</t>
  </si>
  <si>
    <t>吉爱晶</t>
  </si>
  <si>
    <t>刘星</t>
  </si>
  <si>
    <t>李铭政</t>
  </si>
  <si>
    <t>江东</t>
  </si>
  <si>
    <t>李立诚</t>
  </si>
  <si>
    <t>沈烟</t>
  </si>
  <si>
    <t>顾荥荣</t>
  </si>
  <si>
    <t>牛志</t>
  </si>
  <si>
    <t>张鹤城</t>
  </si>
  <si>
    <t>尔杰</t>
  </si>
  <si>
    <t>耿曹鹏</t>
  </si>
  <si>
    <t>周梦铃</t>
  </si>
  <si>
    <t>李艳</t>
  </si>
  <si>
    <t>何淑敏</t>
  </si>
  <si>
    <t>虞升航</t>
  </si>
  <si>
    <t>缪陈淇</t>
  </si>
  <si>
    <t>李华聪</t>
  </si>
  <si>
    <t>马瑞</t>
  </si>
  <si>
    <t>朱磊</t>
  </si>
  <si>
    <t>第4周课堂反馈表</t>
  </si>
  <si>
    <t>星期</t>
  </si>
  <si>
    <t>节数</t>
  </si>
  <si>
    <t>课程</t>
  </si>
  <si>
    <t>纪律</t>
  </si>
  <si>
    <t>星期一</t>
  </si>
  <si>
    <r>
      <rPr>
        <sz val="11"/>
        <color rgb="FFFF0000"/>
        <rFont val="宋体"/>
        <charset val="134"/>
      </rPr>
      <t>云计算</t>
    </r>
    <r>
      <rPr>
        <sz val="11"/>
        <color rgb="FFFF0000"/>
        <rFont val="Tahoma"/>
        <charset val="134"/>
      </rPr>
      <t>2011</t>
    </r>
  </si>
  <si>
    <t>黄正伟</t>
  </si>
  <si>
    <t>3-4</t>
  </si>
  <si>
    <t>概论</t>
  </si>
  <si>
    <t>王辉</t>
  </si>
  <si>
    <t>郑雨杰</t>
  </si>
  <si>
    <t>李雨泽</t>
  </si>
  <si>
    <r>
      <rPr>
        <sz val="11"/>
        <color rgb="FFFF0000"/>
        <rFont val="宋体"/>
        <charset val="134"/>
      </rPr>
      <t>理化</t>
    </r>
    <r>
      <rPr>
        <sz val="11"/>
        <color rgb="FFFF0000"/>
        <rFont val="Tahoma"/>
        <charset val="134"/>
      </rPr>
      <t>2011</t>
    </r>
  </si>
  <si>
    <t>1-2</t>
  </si>
  <si>
    <t>电工与电子技术</t>
  </si>
  <si>
    <t>大学生心理健康</t>
  </si>
  <si>
    <r>
      <rPr>
        <sz val="11"/>
        <color theme="1"/>
        <rFont val="宋体"/>
        <charset val="134"/>
      </rPr>
      <t>软件</t>
    </r>
    <r>
      <rPr>
        <sz val="11"/>
        <color theme="1"/>
        <rFont val="Tahoma"/>
        <charset val="134"/>
      </rPr>
      <t>2023</t>
    </r>
  </si>
  <si>
    <r>
      <rPr>
        <sz val="11"/>
        <color rgb="FFFF0000"/>
        <rFont val="宋体"/>
        <charset val="134"/>
      </rPr>
      <t>软件</t>
    </r>
    <r>
      <rPr>
        <sz val="11"/>
        <color rgb="FFFF0000"/>
        <rFont val="Tahoma"/>
        <charset val="134"/>
      </rPr>
      <t>2013</t>
    </r>
  </si>
  <si>
    <t>5-6</t>
  </si>
  <si>
    <t>形式与政策</t>
  </si>
  <si>
    <t>星期二</t>
  </si>
  <si>
    <t>李光辉</t>
  </si>
  <si>
    <t>9-10</t>
  </si>
  <si>
    <t>计算机应用基础</t>
  </si>
  <si>
    <t>星期三</t>
  </si>
  <si>
    <r>
      <rPr>
        <sz val="11"/>
        <color rgb="FFFF0000"/>
        <rFont val="宋体"/>
        <charset val="134"/>
      </rPr>
      <t>汽修</t>
    </r>
    <r>
      <rPr>
        <sz val="11"/>
        <color rgb="FFFF0000"/>
        <rFont val="Tahoma"/>
        <charset val="134"/>
      </rPr>
      <t>2011</t>
    </r>
  </si>
  <si>
    <t>涂昆宁</t>
  </si>
  <si>
    <t>辜启航</t>
  </si>
  <si>
    <t>崔书源</t>
  </si>
  <si>
    <t>1-4</t>
  </si>
  <si>
    <r>
      <rPr>
        <sz val="11"/>
        <color rgb="FFFF0000"/>
        <rFont val="宋体"/>
        <charset val="134"/>
      </rPr>
      <t>软件</t>
    </r>
    <r>
      <rPr>
        <sz val="11"/>
        <color rgb="FFFF0000"/>
        <rFont val="Tahoma"/>
        <charset val="134"/>
      </rPr>
      <t>1913</t>
    </r>
  </si>
  <si>
    <t>翟龙昊</t>
  </si>
  <si>
    <t>大学生就业指导</t>
  </si>
  <si>
    <t>汪励</t>
  </si>
  <si>
    <t>居学亮</t>
  </si>
  <si>
    <t>谭逸飞</t>
  </si>
  <si>
    <r>
      <rPr>
        <sz val="11"/>
        <color rgb="FFFF0000"/>
        <rFont val="宋体"/>
        <charset val="134"/>
      </rPr>
      <t>软件</t>
    </r>
    <r>
      <rPr>
        <sz val="11"/>
        <color rgb="FFFF0000"/>
        <rFont val="Tahoma"/>
        <charset val="134"/>
      </rPr>
      <t>1923</t>
    </r>
  </si>
  <si>
    <t>陈昶江</t>
  </si>
  <si>
    <t>杨致远</t>
  </si>
  <si>
    <t>郭有为</t>
  </si>
  <si>
    <t>王远航</t>
  </si>
  <si>
    <t>袁红旻</t>
  </si>
  <si>
    <r>
      <rPr>
        <sz val="11"/>
        <color rgb="FFFF0000"/>
        <rFont val="宋体"/>
        <charset val="134"/>
      </rPr>
      <t>软件</t>
    </r>
    <r>
      <rPr>
        <sz val="11"/>
        <color rgb="FFFF0000"/>
        <rFont val="Tahoma"/>
        <charset val="134"/>
      </rPr>
      <t>1911</t>
    </r>
  </si>
  <si>
    <t>沈磊</t>
  </si>
  <si>
    <t>张勇</t>
  </si>
  <si>
    <t>陈春炜</t>
  </si>
  <si>
    <t>徐建伟</t>
  </si>
  <si>
    <r>
      <rPr>
        <sz val="11"/>
        <color rgb="FFFF0000"/>
        <rFont val="宋体"/>
        <charset val="134"/>
      </rPr>
      <t>焊接</t>
    </r>
    <r>
      <rPr>
        <sz val="11"/>
        <color rgb="FFFF0000"/>
        <rFont val="Tahoma"/>
        <charset val="134"/>
      </rPr>
      <t>2011</t>
    </r>
  </si>
  <si>
    <t>电工电子技术</t>
  </si>
  <si>
    <t>图形图象</t>
  </si>
  <si>
    <t>唐震寰</t>
  </si>
  <si>
    <t>李金鑫</t>
  </si>
  <si>
    <t>单志超</t>
  </si>
  <si>
    <t>冯敏轩</t>
  </si>
  <si>
    <t>石志远</t>
  </si>
  <si>
    <t>星期四</t>
  </si>
  <si>
    <t>7-8</t>
  </si>
  <si>
    <t>学习</t>
  </si>
  <si>
    <t>黄正伟（旷课2）、王辉（旷课2）、郑雨杰（旷课2）、李雨泽（旷课2）</t>
  </si>
  <si>
    <t>吉爱晶（旷课2）、涂昆宁（旷课2）、辜启航（旷课2）、崔书源（旷课2）</t>
  </si>
  <si>
    <t>周涛（旷课2）</t>
  </si>
  <si>
    <t>宋青云（旷课8）</t>
  </si>
  <si>
    <r>
      <rPr>
        <sz val="11"/>
        <color rgb="FFFF0000"/>
        <rFont val="宋体"/>
        <charset val="134"/>
      </rPr>
      <t>软件</t>
    </r>
    <r>
      <rPr>
        <sz val="11"/>
        <color rgb="FFFF0000"/>
        <rFont val="Tahoma"/>
        <charset val="134"/>
      </rPr>
      <t>2023</t>
    </r>
  </si>
  <si>
    <t>吕飞（迟到）、张康康（旷课2）、章栋（旷课2）、唐震寰（旷课2）、李金鑫（旷课2）、单志超（旷课2）、吕飞（旷课2）、冯敏轩(旷课2)、石志远（旷课2）</t>
  </si>
  <si>
    <t>李光辉（旷课8）</t>
  </si>
  <si>
    <t>翟龙昊（旷课2）、汪励（旷课2）、居学亮（旷课2）、谭逸飞（旷课2）</t>
  </si>
  <si>
    <t>陈昶江（旷课2）、杨致远（旷课2）、郭有为（旷课2）、王远航（旷课2）、袁红旻（旷课2）</t>
  </si>
  <si>
    <t>沈磊(旷课2)、张勇（旷课2）、陈春炜（旷课2）、徐建伟（旷课2）</t>
  </si>
  <si>
    <t>第4周宿舍卫生详细表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</si>
  <si>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</si>
  <si>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</si>
  <si>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</si>
  <si>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</si>
  <si>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</si>
  <si>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</si>
  <si>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</si>
  <si>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</si>
  <si>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</si>
  <si>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1B134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</si>
  <si>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</si>
  <si>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</si>
  <si>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</si>
  <si>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</si>
  <si>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</si>
  <si>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</si>
  <si>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</si>
  <si>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</si>
  <si>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</si>
  <si>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</si>
  <si>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6A422</t>
  </si>
  <si>
    <t>6A501</t>
  </si>
  <si>
    <t>6A502</t>
  </si>
  <si>
    <t>6A503</t>
  </si>
  <si>
    <t>6A504</t>
  </si>
  <si>
    <t>6A505</t>
  </si>
  <si>
    <t>6A506</t>
  </si>
  <si>
    <t>6A507</t>
  </si>
  <si>
    <t>6A508</t>
  </si>
  <si>
    <t>6A509</t>
  </si>
  <si>
    <t>6A510</t>
  </si>
  <si>
    <t>5A105</t>
  </si>
  <si>
    <t>5A209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</si>
  <si>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</si>
  <si>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</si>
  <si>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</si>
  <si>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</si>
  <si>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</si>
  <si>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</si>
  <si>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</si>
  <si>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</si>
  <si>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</si>
  <si>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6A323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</si>
  <si>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</si>
  <si>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</si>
  <si>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</si>
  <si>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</si>
  <si>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</si>
  <si>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</si>
  <si>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</si>
  <si>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</si>
  <si>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</si>
  <si>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</si>
  <si>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</si>
  <si>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</si>
  <si>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</si>
  <si>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</si>
  <si>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</si>
  <si>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</si>
  <si>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</si>
  <si>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</si>
  <si>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</si>
  <si>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</si>
  <si>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</si>
  <si>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</si>
  <si>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</si>
  <si>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</si>
  <si>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</si>
  <si>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</si>
  <si>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</si>
  <si>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</si>
  <si>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4B130</t>
  </si>
  <si>
    <t>4B202</t>
  </si>
  <si>
    <t>4B206</t>
  </si>
  <si>
    <t>4B207</t>
  </si>
  <si>
    <t>4B208</t>
  </si>
  <si>
    <t>4B209</t>
  </si>
  <si>
    <t>4B211</t>
  </si>
  <si>
    <t>4B222</t>
  </si>
  <si>
    <t>5B108</t>
  </si>
  <si>
    <t>4A204</t>
  </si>
  <si>
    <t>4A205</t>
  </si>
  <si>
    <t>4A206</t>
  </si>
  <si>
    <t>4A208</t>
  </si>
  <si>
    <t>4A209</t>
  </si>
  <si>
    <t>4A210</t>
  </si>
  <si>
    <t>4A211</t>
  </si>
  <si>
    <t>4A212</t>
  </si>
  <si>
    <t>4A213</t>
  </si>
  <si>
    <t>6A325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</si>
  <si>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</si>
  <si>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</si>
  <si>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</si>
  <si>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</si>
  <si>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</si>
  <si>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</si>
  <si>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</si>
  <si>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</si>
  <si>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</si>
  <si>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</si>
  <si>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</si>
  <si>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</si>
  <si>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</si>
  <si>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</si>
  <si>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</si>
  <si>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</si>
  <si>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</si>
  <si>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</si>
  <si>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</si>
  <si>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</si>
  <si>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</si>
  <si>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</si>
  <si>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6A324</t>
  </si>
  <si>
    <t>4B305</t>
  </si>
  <si>
    <t>4B417</t>
  </si>
  <si>
    <t>4B419</t>
  </si>
  <si>
    <t>4B420</t>
  </si>
  <si>
    <t>4B422</t>
  </si>
  <si>
    <t>4B425</t>
  </si>
  <si>
    <t>4B433</t>
  </si>
  <si>
    <t>4B434</t>
  </si>
  <si>
    <t>4A522</t>
  </si>
  <si>
    <t>4A523</t>
  </si>
  <si>
    <t>4A524</t>
  </si>
  <si>
    <t>4A525</t>
  </si>
  <si>
    <t>4A526</t>
  </si>
  <si>
    <t>4A404</t>
  </si>
  <si>
    <t>4B517</t>
  </si>
  <si>
    <t>4B518</t>
  </si>
  <si>
    <t>4B524</t>
  </si>
  <si>
    <t>4B526</t>
  </si>
  <si>
    <t>4B527</t>
  </si>
  <si>
    <t>4B531</t>
  </si>
  <si>
    <t>5B224</t>
  </si>
  <si>
    <t>5A106</t>
  </si>
  <si>
    <t>5A107</t>
  </si>
  <si>
    <t>5A108</t>
  </si>
  <si>
    <t>5A109</t>
  </si>
  <si>
    <t>5A110</t>
  </si>
  <si>
    <t>5A111</t>
  </si>
  <si>
    <t>5A112</t>
  </si>
  <si>
    <t>5A113</t>
  </si>
  <si>
    <t>5A114</t>
  </si>
  <si>
    <t>5A115</t>
  </si>
  <si>
    <t>5B431</t>
  </si>
  <si>
    <t>6A401</t>
  </si>
  <si>
    <t>6B303</t>
  </si>
  <si>
    <t>6B211</t>
  </si>
  <si>
    <t>6B301</t>
  </si>
  <si>
    <t>6B302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</si>
  <si>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</si>
  <si>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</si>
  <si>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</si>
  <si>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</si>
  <si>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</si>
  <si>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</si>
  <si>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</si>
  <si>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</si>
  <si>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</si>
  <si>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</si>
  <si>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</si>
  <si>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</si>
  <si>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</si>
  <si>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</si>
  <si>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</si>
  <si>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</si>
  <si>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</si>
  <si>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</si>
  <si>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4A214</t>
  </si>
  <si>
    <t>4A215</t>
  </si>
  <si>
    <t>4A216</t>
  </si>
  <si>
    <t>4A217</t>
  </si>
  <si>
    <t>4A218</t>
  </si>
  <si>
    <t>4A219</t>
  </si>
  <si>
    <t>6A326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</si>
  <si>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</si>
  <si>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</si>
  <si>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</si>
  <si>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</si>
  <si>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</si>
  <si>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</si>
  <si>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</si>
  <si>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</si>
  <si>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</si>
  <si>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</si>
  <si>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</si>
  <si>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汽修2021</t>
  </si>
  <si>
    <t>4A314</t>
  </si>
  <si>
    <t>4B532</t>
  </si>
  <si>
    <t>4B533</t>
  </si>
  <si>
    <t>4B609</t>
  </si>
  <si>
    <t>4B610</t>
  </si>
  <si>
    <t>4B612</t>
  </si>
  <si>
    <t>4B618</t>
  </si>
  <si>
    <t>4B622</t>
  </si>
  <si>
    <t>4B625</t>
  </si>
  <si>
    <t>4B627</t>
  </si>
  <si>
    <t>4B628</t>
  </si>
  <si>
    <t>4B629</t>
  </si>
  <si>
    <t>4B630</t>
  </si>
  <si>
    <t>4B632</t>
  </si>
  <si>
    <t>4B633</t>
  </si>
  <si>
    <t>4B643</t>
  </si>
  <si>
    <t>4B611</t>
  </si>
  <si>
    <t>1A106</t>
  </si>
  <si>
    <t>4B626</t>
  </si>
  <si>
    <t>4B631</t>
  </si>
  <si>
    <t>4B606</t>
  </si>
  <si>
    <t>5B319</t>
  </si>
  <si>
    <t>4B607</t>
  </si>
  <si>
    <t>4B608</t>
  </si>
  <si>
    <t>4B617</t>
  </si>
  <si>
    <t>4B620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</si>
  <si>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</si>
  <si>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</si>
  <si>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</si>
  <si>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</si>
  <si>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</si>
  <si>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</si>
  <si>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</si>
  <si>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</si>
  <si>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6A407</t>
  </si>
  <si>
    <t>6A408</t>
  </si>
  <si>
    <t>8B223</t>
  </si>
  <si>
    <t xml:space="preserve">软件2013    </t>
  </si>
  <si>
    <t>4A318</t>
  </si>
  <si>
    <t>4A315</t>
  </si>
  <si>
    <t>4A316</t>
  </si>
  <si>
    <t>4A317</t>
  </si>
  <si>
    <t>4A319</t>
  </si>
  <si>
    <t>4A320</t>
  </si>
  <si>
    <t>4A321</t>
  </si>
  <si>
    <t>4A322</t>
  </si>
  <si>
    <t>6A409</t>
  </si>
  <si>
    <t>6A410</t>
  </si>
  <si>
    <t>6A411</t>
  </si>
  <si>
    <t>4A307</t>
  </si>
  <si>
    <t>4A308</t>
  </si>
  <si>
    <t>4A309</t>
  </si>
  <si>
    <t>4A310</t>
  </si>
  <si>
    <t>4A311</t>
  </si>
  <si>
    <t>4A312</t>
  </si>
  <si>
    <t>4A313</t>
  </si>
  <si>
    <t>4A323</t>
  </si>
  <si>
    <t>4A324</t>
  </si>
  <si>
    <t>4A325</t>
  </si>
  <si>
    <t>4A326</t>
  </si>
  <si>
    <t>4A401</t>
  </si>
  <si>
    <t>4A402</t>
  </si>
  <si>
    <t>4A403</t>
  </si>
  <si>
    <t>6A412</t>
  </si>
  <si>
    <t>6A413</t>
  </si>
  <si>
    <t>6A414</t>
  </si>
  <si>
    <t>6A415</t>
  </si>
  <si>
    <t>1A107</t>
  </si>
  <si>
    <t>1A108</t>
  </si>
  <si>
    <t>4A609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</si>
  <si>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</si>
  <si>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</si>
  <si>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</si>
  <si>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</si>
  <si>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</si>
  <si>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</si>
  <si>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</si>
  <si>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</si>
  <si>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</si>
  <si>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</si>
  <si>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5B632</t>
  </si>
  <si>
    <t>8B211</t>
  </si>
  <si>
    <t>4A417</t>
  </si>
  <si>
    <t>4A418</t>
  </si>
  <si>
    <t>4A419</t>
  </si>
  <si>
    <t>4A420</t>
  </si>
  <si>
    <t>4A421</t>
  </si>
  <si>
    <t>4A422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</si>
  <si>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</si>
  <si>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</si>
  <si>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</si>
  <si>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</si>
  <si>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</si>
  <si>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</si>
  <si>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</si>
  <si>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</si>
  <si>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</si>
  <si>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</si>
  <si>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</si>
  <si>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4A610</t>
  </si>
  <si>
    <t>4A423</t>
  </si>
  <si>
    <t>4A424</t>
  </si>
  <si>
    <t>4A425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</si>
  <si>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</si>
  <si>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</si>
  <si>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</si>
  <si>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</si>
  <si>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</si>
  <si>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</si>
  <si>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</si>
  <si>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</si>
  <si>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</si>
  <si>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</si>
  <si>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</si>
  <si>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</si>
  <si>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</si>
  <si>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</si>
  <si>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</si>
  <si>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</si>
  <si>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</si>
  <si>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</si>
  <si>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</si>
  <si>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</si>
  <si>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</si>
  <si>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</si>
  <si>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</si>
  <si>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</si>
  <si>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</si>
  <si>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</si>
  <si>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</si>
  <si>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</si>
  <si>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</si>
  <si>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</si>
  <si>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6A309</t>
  </si>
  <si>
    <t>6A305</t>
  </si>
  <si>
    <t>5B236</t>
  </si>
  <si>
    <t>5B234</t>
  </si>
  <si>
    <t>5B232</t>
  </si>
  <si>
    <t>5B231</t>
  </si>
  <si>
    <t>5B230</t>
  </si>
  <si>
    <t>5B229</t>
  </si>
  <si>
    <t>5B228</t>
  </si>
  <si>
    <t>5B227</t>
  </si>
  <si>
    <t>5B226</t>
  </si>
  <si>
    <t>5B136</t>
  </si>
  <si>
    <t>5B134</t>
  </si>
  <si>
    <t>5B132</t>
  </si>
  <si>
    <t>5B130</t>
  </si>
  <si>
    <t>1B235</t>
  </si>
  <si>
    <t>5A419</t>
  </si>
  <si>
    <t>5A509</t>
  </si>
  <si>
    <t>5A510</t>
  </si>
  <si>
    <t>5A511</t>
  </si>
  <si>
    <t>5A512</t>
  </si>
  <si>
    <t>5A513</t>
  </si>
  <si>
    <t>5A514</t>
  </si>
  <si>
    <t>5A515</t>
  </si>
  <si>
    <t>5A516</t>
  </si>
  <si>
    <t>5A517</t>
  </si>
  <si>
    <t>5A518</t>
  </si>
  <si>
    <t xml:space="preserve">5B213 </t>
  </si>
  <si>
    <t xml:space="preserve">5B214 </t>
  </si>
  <si>
    <t>5B215</t>
  </si>
  <si>
    <t xml:space="preserve">5B216 </t>
  </si>
  <si>
    <t xml:space="preserve">5B217 </t>
  </si>
  <si>
    <t xml:space="preserve">5B218  </t>
  </si>
  <si>
    <t xml:space="preserve">5B219  </t>
  </si>
  <si>
    <t xml:space="preserve">5B220 </t>
  </si>
  <si>
    <t xml:space="preserve">5B221  </t>
  </si>
  <si>
    <t>5B222</t>
  </si>
  <si>
    <t xml:space="preserve">5B223  </t>
  </si>
  <si>
    <t xml:space="preserve">5B224  </t>
  </si>
  <si>
    <t>5B225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</si>
  <si>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</si>
  <si>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</si>
  <si>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</si>
  <si>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</si>
  <si>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</si>
  <si>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</si>
  <si>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</si>
  <si>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</si>
  <si>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</si>
  <si>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</si>
  <si>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</si>
  <si>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5B212</t>
  </si>
  <si>
    <t>5B301</t>
  </si>
  <si>
    <t xml:space="preserve">焊接1911    </t>
  </si>
  <si>
    <t>5B118</t>
  </si>
  <si>
    <t>5B119</t>
  </si>
  <si>
    <t>5B120</t>
  </si>
  <si>
    <t>5B121</t>
  </si>
  <si>
    <t>5B122</t>
  </si>
  <si>
    <t>5B123</t>
  </si>
  <si>
    <t>5B124</t>
  </si>
  <si>
    <t>5B125</t>
  </si>
  <si>
    <t xml:space="preserve">焊接1921 </t>
  </si>
  <si>
    <t xml:space="preserve">5B103  </t>
  </si>
  <si>
    <t xml:space="preserve">5B104 </t>
  </si>
  <si>
    <t>5B105</t>
  </si>
  <si>
    <t>5B106</t>
  </si>
  <si>
    <t xml:space="preserve">5B108  </t>
  </si>
  <si>
    <t xml:space="preserve">5B110 </t>
  </si>
  <si>
    <t xml:space="preserve">5B111 </t>
  </si>
  <si>
    <t>5B112</t>
  </si>
  <si>
    <t>5B126</t>
  </si>
  <si>
    <t>5B127</t>
  </si>
  <si>
    <t>5B128</t>
  </si>
  <si>
    <t>5B107</t>
  </si>
  <si>
    <t>5B109</t>
  </si>
  <si>
    <t>装备1911</t>
  </si>
  <si>
    <t>5B428</t>
  </si>
  <si>
    <t>5B429</t>
  </si>
  <si>
    <t>5B430</t>
  </si>
  <si>
    <t>5B432</t>
  </si>
  <si>
    <t>5B434</t>
  </si>
  <si>
    <t>5B436</t>
  </si>
  <si>
    <t>5B332</t>
  </si>
  <si>
    <t>5B334</t>
  </si>
  <si>
    <t>5B336</t>
  </si>
  <si>
    <t>1B227</t>
  </si>
  <si>
    <t>5B418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</si>
  <si>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</si>
  <si>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</si>
  <si>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</si>
  <si>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</si>
  <si>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</si>
  <si>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</si>
  <si>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</si>
  <si>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</si>
  <si>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5B427</t>
  </si>
  <si>
    <t>机电  
1913</t>
  </si>
  <si>
    <t>1B103</t>
  </si>
  <si>
    <t>5B409</t>
  </si>
  <si>
    <t>5B410</t>
  </si>
  <si>
    <t>5B411</t>
  </si>
  <si>
    <t>5B412</t>
  </si>
  <si>
    <t>5B413</t>
  </si>
  <si>
    <t>5B414</t>
  </si>
  <si>
    <t>5B415</t>
  </si>
  <si>
    <t>5B416</t>
  </si>
  <si>
    <t>5B417</t>
  </si>
  <si>
    <t>1B238</t>
  </si>
  <si>
    <t>7B511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</si>
  <si>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</si>
  <si>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</si>
  <si>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</si>
  <si>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</si>
  <si>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</si>
  <si>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</si>
  <si>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</si>
  <si>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</si>
  <si>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</si>
  <si>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5B511</t>
  </si>
  <si>
    <t>5B512</t>
  </si>
  <si>
    <t xml:space="preserve">机电1923 </t>
  </si>
  <si>
    <t>5B401</t>
  </si>
  <si>
    <t>5B403</t>
  </si>
  <si>
    <t>5B404</t>
  </si>
  <si>
    <t>5B405</t>
  </si>
  <si>
    <t>5B406</t>
  </si>
  <si>
    <t>5B407</t>
  </si>
  <si>
    <t>5B408</t>
  </si>
  <si>
    <t>5B501</t>
  </si>
  <si>
    <t xml:space="preserve">理化1911  </t>
  </si>
  <si>
    <t xml:space="preserve">1B218  </t>
  </si>
  <si>
    <t>1B219</t>
  </si>
  <si>
    <t>1B220</t>
  </si>
  <si>
    <t xml:space="preserve">5B113 </t>
  </si>
  <si>
    <t xml:space="preserve">5B114   </t>
  </si>
  <si>
    <t xml:space="preserve">5B115   </t>
  </si>
  <si>
    <t xml:space="preserve">5B116 </t>
  </si>
  <si>
    <t xml:space="preserve">5B117   </t>
  </si>
  <si>
    <t xml:space="preserve">5B318    </t>
  </si>
  <si>
    <t xml:space="preserve">5B319     </t>
  </si>
  <si>
    <t xml:space="preserve">5B320   </t>
  </si>
  <si>
    <t xml:space="preserve">5B321    </t>
  </si>
  <si>
    <t xml:space="preserve">5B322   </t>
  </si>
  <si>
    <t xml:space="preserve">5B323 </t>
  </si>
  <si>
    <t xml:space="preserve">5B324   </t>
  </si>
  <si>
    <t xml:space="preserve">5B325  </t>
  </si>
  <si>
    <t xml:space="preserve">5B302 </t>
  </si>
  <si>
    <t xml:space="preserve">5B304 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</si>
  <si>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</si>
  <si>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</si>
  <si>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</si>
  <si>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</si>
  <si>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</si>
  <si>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</si>
  <si>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7B309</t>
  </si>
  <si>
    <t>1B648</t>
  </si>
  <si>
    <t>5B312</t>
  </si>
  <si>
    <t>5B313</t>
  </si>
  <si>
    <t>5B314</t>
  </si>
  <si>
    <t>5B316</t>
  </si>
  <si>
    <t>5B317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</si>
  <si>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</si>
  <si>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</si>
  <si>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</si>
  <si>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</si>
  <si>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</si>
  <si>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5B320</t>
  </si>
  <si>
    <t>5B321</t>
  </si>
  <si>
    <t>5B323</t>
  </si>
  <si>
    <t>5B324</t>
  </si>
  <si>
    <t>5B325</t>
  </si>
  <si>
    <t>6B237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</si>
  <si>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</si>
  <si>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</si>
  <si>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</si>
  <si>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</si>
  <si>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</si>
  <si>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</si>
  <si>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</si>
  <si>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</si>
  <si>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</si>
  <si>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5B617</t>
  </si>
  <si>
    <t>1B211</t>
  </si>
  <si>
    <t>1B213</t>
  </si>
  <si>
    <t>1B212</t>
  </si>
  <si>
    <t xml:space="preserve">软件1913  </t>
  </si>
  <si>
    <t>1B214</t>
  </si>
  <si>
    <t xml:space="preserve">1B215 </t>
  </si>
  <si>
    <t xml:space="preserve">1B216 </t>
  </si>
  <si>
    <t xml:space="preserve">1B217 </t>
  </si>
  <si>
    <t xml:space="preserve">5A501  </t>
  </si>
  <si>
    <t>5A502</t>
  </si>
  <si>
    <t>5A503</t>
  </si>
  <si>
    <t xml:space="preserve">5A504 </t>
  </si>
  <si>
    <t>5A505</t>
  </si>
  <si>
    <t xml:space="preserve">5A506 </t>
  </si>
  <si>
    <t>5A507</t>
  </si>
  <si>
    <t xml:space="preserve">5A508 </t>
  </si>
  <si>
    <t>1B207</t>
  </si>
  <si>
    <t>1B208</t>
  </si>
  <si>
    <t>1B209</t>
  </si>
  <si>
    <t>1B210</t>
  </si>
  <si>
    <t>5B601</t>
  </si>
  <si>
    <t>5B602</t>
  </si>
  <si>
    <t>5B603</t>
  </si>
  <si>
    <t>5B604</t>
  </si>
  <si>
    <t>5B605</t>
  </si>
  <si>
    <t>5B606</t>
  </si>
  <si>
    <t>5B607</t>
  </si>
  <si>
    <t>1B221</t>
  </si>
  <si>
    <t xml:space="preserve">1B222 </t>
  </si>
  <si>
    <t xml:space="preserve">5B618 </t>
  </si>
  <si>
    <t xml:space="preserve">5B619 </t>
  </si>
  <si>
    <t xml:space="preserve">5B620 </t>
  </si>
  <si>
    <t>5B621</t>
  </si>
  <si>
    <t>5B622</t>
  </si>
  <si>
    <t>5B624</t>
  </si>
  <si>
    <t xml:space="preserve">5B625 </t>
  </si>
  <si>
    <t>5B626</t>
  </si>
  <si>
    <t>5B630</t>
  </si>
  <si>
    <t>5B627</t>
  </si>
  <si>
    <t xml:space="preserve">物联网1913 </t>
  </si>
  <si>
    <t>1B223</t>
  </si>
  <si>
    <t xml:space="preserve">1B224 </t>
  </si>
  <si>
    <t>1B225</t>
  </si>
  <si>
    <t xml:space="preserve">5B628 </t>
  </si>
  <si>
    <t>5B629</t>
  </si>
  <si>
    <t xml:space="preserve">5B630 </t>
  </si>
  <si>
    <t xml:space="preserve">5B631 </t>
  </si>
  <si>
    <t>1B226</t>
  </si>
  <si>
    <t>1B228</t>
  </si>
  <si>
    <t>1B229</t>
  </si>
  <si>
    <t>5B517</t>
  </si>
  <si>
    <t xml:space="preserve">5B528 </t>
  </si>
  <si>
    <t>5B529</t>
  </si>
  <si>
    <t>5B530</t>
  </si>
  <si>
    <t>5B531</t>
  </si>
  <si>
    <t>5B532</t>
  </si>
  <si>
    <t>5B534</t>
  </si>
  <si>
    <t xml:space="preserve">5B536 </t>
  </si>
  <si>
    <t xml:space="preserve">5B634 </t>
  </si>
  <si>
    <t>5B636</t>
  </si>
  <si>
    <t xml:space="preserve">云计算1911 </t>
  </si>
  <si>
    <t xml:space="preserve">1B230  </t>
  </si>
  <si>
    <t xml:space="preserve">1B231 </t>
  </si>
  <si>
    <t xml:space="preserve">5B518 </t>
  </si>
  <si>
    <t xml:space="preserve">5B519 </t>
  </si>
  <si>
    <t xml:space="preserve">5B520  </t>
  </si>
  <si>
    <t>5B521</t>
  </si>
  <si>
    <t xml:space="preserve">5B522 </t>
  </si>
  <si>
    <t xml:space="preserve">5B523 </t>
  </si>
  <si>
    <t>5B524</t>
  </si>
  <si>
    <t xml:space="preserve">5B525  </t>
  </si>
  <si>
    <t xml:space="preserve">5B526  </t>
  </si>
  <si>
    <t xml:space="preserve">5B527  </t>
  </si>
  <si>
    <t>1B232</t>
  </si>
  <si>
    <t>1B233</t>
  </si>
  <si>
    <t>1B234</t>
  </si>
  <si>
    <t>1B236</t>
  </si>
  <si>
    <t>1B237</t>
  </si>
  <si>
    <t>1B239</t>
  </si>
  <si>
    <t>5B513</t>
  </si>
  <si>
    <t>5B514</t>
  </si>
  <si>
    <t>5B515</t>
  </si>
  <si>
    <t>5B516</t>
  </si>
  <si>
    <t>5B526</t>
  </si>
  <si>
    <t>第4周宿舍纪律详细表</t>
  </si>
  <si>
    <t>学号</t>
  </si>
  <si>
    <t>宿舍楼</t>
  </si>
  <si>
    <t>房间号</t>
  </si>
  <si>
    <t>床位号</t>
  </si>
  <si>
    <t>违纪类别</t>
  </si>
  <si>
    <t>发生日期</t>
  </si>
  <si>
    <t>2018055228</t>
  </si>
  <si>
    <t>张炜东</t>
  </si>
  <si>
    <t>5#B</t>
  </si>
  <si>
    <t>310</t>
  </si>
  <si>
    <t>2</t>
  </si>
  <si>
    <t>抽烟</t>
  </si>
  <si>
    <t>2021-03-22</t>
  </si>
  <si>
    <t>夜不归宿</t>
  </si>
  <si>
    <t>2021-03-24 23:02:11</t>
  </si>
  <si>
    <t>2019056449</t>
  </si>
  <si>
    <t>袁振宇</t>
  </si>
  <si>
    <t>5#A</t>
  </si>
  <si>
    <t>516</t>
  </si>
  <si>
    <t>1</t>
  </si>
  <si>
    <t>2021-03-26 22:54:58</t>
  </si>
  <si>
    <t>202001140133</t>
  </si>
  <si>
    <t>4#A</t>
  </si>
  <si>
    <t>526</t>
  </si>
  <si>
    <t>3</t>
  </si>
  <si>
    <t>2021-03-26</t>
  </si>
  <si>
    <t>202003180134</t>
  </si>
  <si>
    <t>唐悦庭</t>
  </si>
  <si>
    <t>321</t>
  </si>
  <si>
    <t>晚归</t>
  </si>
  <si>
    <t>2021-03-22 22:38:39</t>
  </si>
  <si>
    <t>第4周文明礼仪详细表</t>
  </si>
  <si>
    <t>第4周班级宣传详细表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</si>
  <si>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</si>
  <si>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</si>
  <si>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</si>
  <si>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</si>
  <si>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</si>
  <si>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</si>
  <si>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第4周材料上交详细表</t>
  </si>
  <si>
    <t>详情</t>
  </si>
  <si>
    <t>三会一课
（扣分）</t>
  </si>
  <si>
    <t>三会一课
（得分）</t>
  </si>
  <si>
    <t>第4周参与活动详细表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</si>
</sst>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0_);[Red]\(0.00\)"/>
    <numFmt numFmtId="179" formatCode="0.00_ "/>
  </numFmts>
  <fonts count="59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name val="Arial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瀹嬩綋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等线"/>
      <charset val="134"/>
    </font>
    <font>
      <sz val="12"/>
      <name val="宋体"/>
      <charset val="134"/>
      <scheme val="minor"/>
    </font>
    <font>
      <sz val="36"/>
      <name val="等线"/>
      <charset val="134"/>
    </font>
    <font>
      <sz val="11"/>
      <name val="等线"/>
      <charset val="134"/>
    </font>
    <font>
      <sz val="11"/>
      <color theme="1"/>
      <name val="宋体"/>
      <charset val="134"/>
    </font>
    <font>
      <sz val="11"/>
      <color rgb="FFFF0000"/>
      <name val="Tahoma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Tahoma"/>
      <charset val="134"/>
    </font>
    <font>
      <sz val="18"/>
      <color rgb="FF000000"/>
      <name val="方正粗黑宋简体"/>
      <charset val="134"/>
    </font>
    <font>
      <sz val="18"/>
      <color theme="1"/>
      <name val="方正粗黑宋简体"/>
      <charset val="134"/>
    </font>
    <font>
      <sz val="11"/>
      <color rgb="FF000000"/>
      <name val="等线"/>
      <charset val="134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rgb="FF000000"/>
      <name val="SimSun"/>
      <charset val="134"/>
    </font>
    <font>
      <b/>
      <sz val="16"/>
      <color rgb="FF000000"/>
      <name val="SimSun"/>
      <charset val="134"/>
    </font>
  </fonts>
  <fills count="4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rgb="FFFED3D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3" borderId="21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22" borderId="20" applyNumberFormat="0" applyFont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0">
      <alignment vertical="top"/>
      <protection locked="0"/>
    </xf>
    <xf numFmtId="0" fontId="50" fillId="0" borderId="0" applyNumberFormat="0" applyFill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4" fillId="31" borderId="22" applyNumberFormat="0" applyAlignment="0" applyProtection="0">
      <alignment vertical="center"/>
    </xf>
    <xf numFmtId="0" fontId="46" fillId="31" borderId="21" applyNumberFormat="0" applyAlignment="0" applyProtection="0">
      <alignment vertical="center"/>
    </xf>
    <xf numFmtId="0" fontId="49" fillId="34" borderId="23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8" fillId="33" borderId="0">
      <protection locked="0"/>
    </xf>
  </cellStyleXfs>
  <cellXfs count="2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179" fontId="3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179" fontId="3" fillId="5" borderId="5" xfId="0" applyNumberFormat="1" applyFont="1" applyFill="1" applyBorder="1" applyAlignment="1" applyProtection="1">
      <alignment horizontal="center" vertical="center"/>
      <protection locked="0"/>
    </xf>
    <xf numFmtId="179" fontId="3" fillId="5" borderId="6" xfId="0" applyNumberFormat="1" applyFont="1" applyFill="1" applyBorder="1" applyAlignment="1" applyProtection="1">
      <alignment horizontal="center" vertical="center"/>
      <protection locked="0"/>
    </xf>
    <xf numFmtId="179" fontId="3" fillId="5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9" fontId="5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6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176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9" fontId="3" fillId="7" borderId="4" xfId="0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9" fontId="3" fillId="7" borderId="11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9" fontId="3" fillId="7" borderId="12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76" fontId="3" fillId="7" borderId="4" xfId="0" applyNumberFormat="1" applyFont="1" applyFill="1" applyBorder="1" applyAlignment="1">
      <alignment horizontal="center" vertical="center"/>
    </xf>
    <xf numFmtId="176" fontId="3" fillId="7" borderId="11" xfId="0" applyNumberFormat="1" applyFont="1" applyFill="1" applyBorder="1" applyAlignment="1">
      <alignment horizontal="center" vertical="center"/>
    </xf>
    <xf numFmtId="176" fontId="3" fillId="7" borderId="12" xfId="0" applyNumberFormat="1" applyFont="1" applyFill="1" applyBorder="1" applyAlignment="1">
      <alignment horizontal="center" vertical="center"/>
    </xf>
    <xf numFmtId="176" fontId="10" fillId="7" borderId="2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10" fontId="3" fillId="7" borderId="11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9" fontId="3" fillId="7" borderId="11" xfId="11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176" fontId="12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>
      <alignment vertical="center"/>
    </xf>
    <xf numFmtId="0" fontId="0" fillId="7" borderId="2" xfId="0" applyFont="1" applyFill="1" applyBorder="1">
      <alignment vertical="center"/>
    </xf>
    <xf numFmtId="176" fontId="15" fillId="7" borderId="2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176" fontId="15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>
      <alignment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9" fontId="0" fillId="8" borderId="4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vertical="center"/>
    </xf>
    <xf numFmtId="9" fontId="0" fillId="8" borderId="11" xfId="0" applyNumberFormat="1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/>
    </xf>
    <xf numFmtId="9" fontId="0" fillId="8" borderId="12" xfId="0" applyNumberFormat="1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176" fontId="0" fillId="8" borderId="2" xfId="0" applyNumberFormat="1" applyFont="1" applyFill="1" applyBorder="1" applyAlignment="1">
      <alignment horizontal="center" vertical="center"/>
    </xf>
    <xf numFmtId="176" fontId="0" fillId="8" borderId="4" xfId="0" applyNumberFormat="1" applyFont="1" applyFill="1" applyBorder="1" applyAlignment="1">
      <alignment horizontal="center" vertical="center"/>
    </xf>
    <xf numFmtId="176" fontId="0" fillId="8" borderId="11" xfId="0" applyNumberFormat="1" applyFont="1" applyFill="1" applyBorder="1" applyAlignment="1">
      <alignment horizontal="center" vertical="center"/>
    </xf>
    <xf numFmtId="176" fontId="0" fillId="8" borderId="12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9" fontId="0" fillId="8" borderId="4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/>
    </xf>
    <xf numFmtId="9" fontId="0" fillId="8" borderId="11" xfId="0" applyNumberForma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9" fontId="0" fillId="8" borderId="12" xfId="0" applyNumberFormat="1" applyFill="1" applyBorder="1" applyAlignment="1">
      <alignment horizontal="center" vertical="center"/>
    </xf>
    <xf numFmtId="9" fontId="0" fillId="8" borderId="2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176" fontId="0" fillId="8" borderId="4" xfId="0" applyNumberFormat="1" applyFill="1" applyBorder="1" applyAlignment="1">
      <alignment horizontal="center" vertical="center"/>
    </xf>
    <xf numFmtId="176" fontId="0" fillId="8" borderId="11" xfId="0" applyNumberFormat="1" applyFill="1" applyBorder="1" applyAlignment="1">
      <alignment horizontal="center" vertical="center"/>
    </xf>
    <xf numFmtId="176" fontId="0" fillId="8" borderId="12" xfId="0" applyNumberFormat="1" applyFill="1" applyBorder="1" applyAlignment="1">
      <alignment horizontal="center" vertical="center"/>
    </xf>
    <xf numFmtId="176" fontId="0" fillId="8" borderId="2" xfId="0" applyNumberForma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2" xfId="0" applyFill="1" applyBorder="1">
      <alignment vertical="center"/>
    </xf>
    <xf numFmtId="0" fontId="3" fillId="9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right" vertical="center"/>
    </xf>
    <xf numFmtId="9" fontId="0" fillId="8" borderId="2" xfId="0" applyNumberFormat="1" applyFont="1" applyFill="1" applyBorder="1">
      <alignment vertical="center"/>
    </xf>
    <xf numFmtId="0" fontId="0" fillId="0" borderId="0" xfId="0" applyAlignment="1"/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17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10" fontId="0" fillId="10" borderId="2" xfId="0" applyNumberFormat="1" applyFill="1" applyBorder="1" applyAlignment="1">
      <alignment horizontal="center"/>
    </xf>
    <xf numFmtId="0" fontId="18" fillId="10" borderId="2" xfId="0" applyFont="1" applyFill="1" applyBorder="1" applyAlignment="1">
      <alignment horizontal="center" vertical="center"/>
    </xf>
    <xf numFmtId="0" fontId="28" fillId="10" borderId="2" xfId="0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/>
    </xf>
    <xf numFmtId="49" fontId="27" fillId="10" borderId="2" xfId="0" applyNumberFormat="1" applyFont="1" applyFill="1" applyBorder="1" applyAlignment="1">
      <alignment horizontal="center" vertical="center"/>
    </xf>
    <xf numFmtId="49" fontId="28" fillId="10" borderId="2" xfId="0" applyNumberFormat="1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/>
    </xf>
    <xf numFmtId="10" fontId="0" fillId="12" borderId="2" xfId="0" applyNumberForma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13" fillId="12" borderId="2" xfId="0" applyFont="1" applyFill="1" applyBorder="1" applyAlignment="1">
      <alignment horizontal="center" vertical="center"/>
    </xf>
    <xf numFmtId="49" fontId="0" fillId="14" borderId="2" xfId="0" applyNumberFormat="1" applyFill="1" applyBorder="1" applyAlignment="1">
      <alignment horizontal="center" vertical="center" wrapText="1"/>
    </xf>
    <xf numFmtId="0" fontId="27" fillId="15" borderId="2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/>
    </xf>
    <xf numFmtId="10" fontId="0" fillId="14" borderId="2" xfId="0" applyNumberForma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27" fillId="16" borderId="2" xfId="0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/>
    </xf>
    <xf numFmtId="0" fontId="18" fillId="16" borderId="2" xfId="0" applyFont="1" applyFill="1" applyBorder="1" applyAlignment="1">
      <alignment horizontal="center" vertical="center"/>
    </xf>
    <xf numFmtId="0" fontId="28" fillId="16" borderId="2" xfId="0" applyFont="1" applyFill="1" applyBorder="1" applyAlignment="1">
      <alignment horizontal="center" vertical="center"/>
    </xf>
    <xf numFmtId="49" fontId="27" fillId="16" borderId="2" xfId="0" applyNumberFormat="1" applyFont="1" applyFill="1" applyBorder="1" applyAlignment="1">
      <alignment horizontal="center" vertical="center"/>
    </xf>
    <xf numFmtId="49" fontId="28" fillId="16" borderId="2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/>
    <xf numFmtId="0" fontId="0" fillId="0" borderId="0" xfId="0" applyBorder="1">
      <alignment vertical="center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3" fillId="0" borderId="17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179" fontId="35" fillId="5" borderId="3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179" fontId="35" fillId="5" borderId="5" xfId="0" applyNumberFormat="1" applyFont="1" applyFill="1" applyBorder="1" applyAlignment="1" applyProtection="1">
      <alignment horizontal="center" vertical="center"/>
      <protection locked="0"/>
    </xf>
    <xf numFmtId="179" fontId="35" fillId="5" borderId="6" xfId="0" applyNumberFormat="1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" fillId="0" borderId="2" xfId="11" applyNumberFormat="1" applyFont="1" applyFill="1" applyBorder="1" applyAlignment="1" applyProtection="1">
      <alignment horizontal="center" vertical="center"/>
    </xf>
    <xf numFmtId="0" fontId="35" fillId="6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34" fillId="0" borderId="2" xfId="0" applyFont="1" applyBorder="1" applyAlignment="1">
      <alignment vertical="center"/>
    </xf>
    <xf numFmtId="177" fontId="3" fillId="0" borderId="2" xfId="11" applyNumberFormat="1" applyFont="1" applyFill="1" applyBorder="1" applyAlignment="1" applyProtection="1">
      <alignment horizontal="center" vertical="center"/>
    </xf>
    <xf numFmtId="0" fontId="35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179" fontId="35" fillId="5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178" fontId="32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0" fontId="36" fillId="17" borderId="2" xfId="0" applyFont="1" applyFill="1" applyBorder="1" applyAlignment="1">
      <alignment horizontal="center" vertical="center"/>
    </xf>
    <xf numFmtId="0" fontId="33" fillId="0" borderId="17" xfId="0" applyFont="1" applyBorder="1">
      <alignment vertical="center"/>
    </xf>
    <xf numFmtId="0" fontId="3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11" applyNumberFormat="1" applyFont="1" applyFill="1" applyBorder="1" applyAlignment="1" applyProtection="1">
      <alignment horizontal="center" vertical="center"/>
    </xf>
    <xf numFmtId="0" fontId="36" fillId="6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0"/>
  <sheetViews>
    <sheetView tabSelected="1" zoomScale="55" zoomScaleNormal="55" topLeftCell="A58" workbookViewId="0">
      <selection activeCell="R83" sqref="R83"/>
    </sheetView>
  </sheetViews>
  <sheetFormatPr defaultColWidth="9" defaultRowHeight="14.25"/>
  <cols>
    <col min="1" max="1" width="4.9" style="1" customWidth="1"/>
    <col min="2" max="2" width="21.9" style="1" customWidth="1"/>
    <col min="3" max="3" width="10.3" style="1" customWidth="1"/>
    <col min="4" max="4" width="11" style="1" customWidth="1"/>
    <col min="5" max="5" width="12.5" style="1" customWidth="1"/>
    <col min="6" max="6" width="11.2" style="1" customWidth="1"/>
    <col min="7" max="7" width="12.5" style="1" customWidth="1"/>
    <col min="8" max="9" width="10.9" style="1" customWidth="1"/>
    <col min="10" max="10" width="9.8" style="1" customWidth="1"/>
    <col min="11" max="12" width="10.9" style="1" customWidth="1"/>
    <col min="13" max="13" width="13.7" customWidth="1"/>
    <col min="14" max="14" width="13.4" customWidth="1"/>
    <col min="15" max="15" width="9.45833333333333" customWidth="1"/>
  </cols>
  <sheetData>
    <row r="1" s="169" customFormat="1" ht="40.05" customHeight="1" spans="1:1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87"/>
      <c r="L1" s="187"/>
      <c r="M1" s="187"/>
      <c r="N1" s="172"/>
      <c r="O1" s="188"/>
    </row>
    <row r="2" ht="78" customHeight="1" spans="1:15">
      <c r="A2" s="173" t="s">
        <v>1</v>
      </c>
      <c r="B2" s="174" t="s">
        <v>2</v>
      </c>
      <c r="C2" s="175" t="s">
        <v>3</v>
      </c>
      <c r="D2" s="176"/>
      <c r="E2" s="173" t="s">
        <v>4</v>
      </c>
      <c r="F2" s="173" t="s">
        <v>5</v>
      </c>
      <c r="G2" s="173" t="s">
        <v>6</v>
      </c>
      <c r="H2" s="173" t="s">
        <v>7</v>
      </c>
      <c r="I2" s="173" t="s">
        <v>8</v>
      </c>
      <c r="J2" s="173" t="s">
        <v>9</v>
      </c>
      <c r="K2" s="173" t="s">
        <v>10</v>
      </c>
      <c r="L2" s="173" t="s">
        <v>11</v>
      </c>
      <c r="M2" s="173" t="s">
        <v>12</v>
      </c>
      <c r="N2" s="173" t="s">
        <v>13</v>
      </c>
      <c r="O2" s="173" t="s">
        <v>14</v>
      </c>
    </row>
    <row r="3" ht="37.05" customHeight="1" spans="1:15">
      <c r="A3" s="4"/>
      <c r="B3" s="3"/>
      <c r="C3" s="173" t="s">
        <v>15</v>
      </c>
      <c r="D3" s="173" t="s">
        <v>16</v>
      </c>
      <c r="E3" s="3"/>
      <c r="F3" s="4"/>
      <c r="G3" s="4"/>
      <c r="H3" s="4"/>
      <c r="I3" s="4"/>
      <c r="J3" s="4"/>
      <c r="K3" s="189"/>
      <c r="L3" s="189"/>
      <c r="M3" s="4"/>
      <c r="N3" s="4"/>
      <c r="O3" s="189"/>
    </row>
    <row r="4" ht="18.75" spans="1:15">
      <c r="A4" s="4">
        <v>1</v>
      </c>
      <c r="B4" s="4" t="s">
        <v>17</v>
      </c>
      <c r="C4" s="25">
        <v>77</v>
      </c>
      <c r="D4" s="3">
        <v>20</v>
      </c>
      <c r="E4" s="177">
        <v>100</v>
      </c>
      <c r="F4" s="3">
        <v>100</v>
      </c>
      <c r="G4" s="178">
        <v>100</v>
      </c>
      <c r="H4" s="179">
        <v>100</v>
      </c>
      <c r="I4" s="179">
        <v>100</v>
      </c>
      <c r="J4" s="177">
        <v>100</v>
      </c>
      <c r="K4" s="177">
        <v>100</v>
      </c>
      <c r="L4" s="178">
        <v>100</v>
      </c>
      <c r="M4" s="24">
        <f t="shared" ref="M4:M13" si="0">SUM(C4:D4)*0.1+E4*0.1+F4*0.2+G4*0.2+H4*0.1+I4*0.05+J4*0.1+K4*0.05+L4*0.1</f>
        <v>99.7</v>
      </c>
      <c r="N4" s="190">
        <f t="shared" ref="N4:N13" si="1">RANK(M4,M$4:M$34)</f>
        <v>9</v>
      </c>
      <c r="O4" s="3"/>
    </row>
    <row r="5" ht="18.75" spans="1:15">
      <c r="A5" s="4">
        <v>2</v>
      </c>
      <c r="B5" s="4" t="s">
        <v>18</v>
      </c>
      <c r="C5" s="25">
        <v>100</v>
      </c>
      <c r="D5" s="3">
        <v>25</v>
      </c>
      <c r="E5" s="177">
        <v>100</v>
      </c>
      <c r="F5" s="4">
        <v>100</v>
      </c>
      <c r="G5" s="178">
        <v>100</v>
      </c>
      <c r="H5" s="179">
        <v>100</v>
      </c>
      <c r="I5" s="179">
        <v>100</v>
      </c>
      <c r="J5" s="177">
        <v>100</v>
      </c>
      <c r="K5" s="177">
        <v>100</v>
      </c>
      <c r="L5" s="178">
        <v>100</v>
      </c>
      <c r="M5" s="24">
        <f t="shared" si="0"/>
        <v>102.5</v>
      </c>
      <c r="N5" s="190">
        <f t="shared" si="1"/>
        <v>1</v>
      </c>
      <c r="O5" s="3"/>
    </row>
    <row r="6" ht="18.75" spans="1:15">
      <c r="A6" s="4">
        <v>3</v>
      </c>
      <c r="B6" s="4" t="s">
        <v>19</v>
      </c>
      <c r="C6" s="25">
        <v>90</v>
      </c>
      <c r="D6" s="3">
        <v>20</v>
      </c>
      <c r="E6" s="177">
        <v>100</v>
      </c>
      <c r="F6" s="4">
        <v>85</v>
      </c>
      <c r="G6" s="178">
        <v>100</v>
      </c>
      <c r="H6" s="179">
        <v>100</v>
      </c>
      <c r="I6" s="179">
        <v>100</v>
      </c>
      <c r="J6" s="177">
        <v>100</v>
      </c>
      <c r="K6" s="177">
        <v>100</v>
      </c>
      <c r="L6" s="178">
        <v>100</v>
      </c>
      <c r="M6" s="24">
        <f t="shared" si="0"/>
        <v>98</v>
      </c>
      <c r="N6" s="190">
        <f t="shared" si="1"/>
        <v>12</v>
      </c>
      <c r="O6" s="3"/>
    </row>
    <row r="7" ht="18.75" spans="1:15">
      <c r="A7" s="4">
        <v>4</v>
      </c>
      <c r="B7" s="4" t="s">
        <v>20</v>
      </c>
      <c r="C7" s="25">
        <v>95</v>
      </c>
      <c r="D7" s="3">
        <v>20</v>
      </c>
      <c r="E7" s="177">
        <v>100</v>
      </c>
      <c r="F7" s="4">
        <v>85</v>
      </c>
      <c r="G7" s="178">
        <v>100</v>
      </c>
      <c r="H7" s="179">
        <v>100</v>
      </c>
      <c r="I7" s="179">
        <v>100</v>
      </c>
      <c r="J7" s="177">
        <v>100</v>
      </c>
      <c r="K7" s="177">
        <v>100</v>
      </c>
      <c r="L7" s="178">
        <v>80</v>
      </c>
      <c r="M7" s="24">
        <f t="shared" si="0"/>
        <v>96.5</v>
      </c>
      <c r="N7" s="190">
        <f t="shared" si="1"/>
        <v>15</v>
      </c>
      <c r="O7" s="3"/>
    </row>
    <row r="8" ht="18.75" spans="1:15">
      <c r="A8" s="4">
        <v>5</v>
      </c>
      <c r="B8" s="4" t="s">
        <v>21</v>
      </c>
      <c r="C8" s="25">
        <v>100</v>
      </c>
      <c r="D8" s="3">
        <v>20</v>
      </c>
      <c r="E8" s="177">
        <v>100</v>
      </c>
      <c r="F8" s="4">
        <v>78</v>
      </c>
      <c r="G8" s="178">
        <v>100</v>
      </c>
      <c r="H8" s="179">
        <v>100</v>
      </c>
      <c r="I8" s="179">
        <v>100</v>
      </c>
      <c r="J8" s="177">
        <v>100</v>
      </c>
      <c r="K8" s="177">
        <v>100</v>
      </c>
      <c r="L8" s="178">
        <v>100</v>
      </c>
      <c r="M8" s="24">
        <f t="shared" si="0"/>
        <v>97.6</v>
      </c>
      <c r="N8" s="190">
        <f t="shared" si="1"/>
        <v>13</v>
      </c>
      <c r="O8" s="3"/>
    </row>
    <row r="9" ht="18.75" spans="1:15">
      <c r="A9" s="4">
        <v>6</v>
      </c>
      <c r="B9" s="4" t="s">
        <v>22</v>
      </c>
      <c r="C9" s="25">
        <v>100</v>
      </c>
      <c r="D9" s="3">
        <v>25</v>
      </c>
      <c r="E9" s="177">
        <v>100</v>
      </c>
      <c r="F9" s="4">
        <v>82</v>
      </c>
      <c r="G9" s="178">
        <v>100</v>
      </c>
      <c r="H9" s="179">
        <v>100</v>
      </c>
      <c r="I9" s="179">
        <v>100</v>
      </c>
      <c r="J9" s="177">
        <v>100</v>
      </c>
      <c r="K9" s="177">
        <v>100</v>
      </c>
      <c r="L9" s="178">
        <v>100</v>
      </c>
      <c r="M9" s="24">
        <f t="shared" si="0"/>
        <v>98.9</v>
      </c>
      <c r="N9" s="190">
        <f t="shared" si="1"/>
        <v>10</v>
      </c>
      <c r="O9" s="3"/>
    </row>
    <row r="10" ht="18.75" spans="1:15">
      <c r="A10" s="4">
        <v>7</v>
      </c>
      <c r="B10" s="4" t="s">
        <v>23</v>
      </c>
      <c r="C10" s="25">
        <v>97</v>
      </c>
      <c r="D10" s="3">
        <v>20</v>
      </c>
      <c r="E10" s="177">
        <v>44</v>
      </c>
      <c r="F10" s="4">
        <v>80</v>
      </c>
      <c r="G10" s="178">
        <v>100</v>
      </c>
      <c r="H10" s="179">
        <v>100</v>
      </c>
      <c r="I10" s="179">
        <v>100</v>
      </c>
      <c r="J10" s="177">
        <v>100</v>
      </c>
      <c r="K10" s="177">
        <v>100</v>
      </c>
      <c r="L10" s="178">
        <v>100</v>
      </c>
      <c r="M10" s="24">
        <f t="shared" si="0"/>
        <v>92.1</v>
      </c>
      <c r="N10" s="190">
        <f t="shared" si="1"/>
        <v>27</v>
      </c>
      <c r="O10" s="3"/>
    </row>
    <row r="11" ht="18.75" spans="1:15">
      <c r="A11" s="4">
        <v>8</v>
      </c>
      <c r="B11" s="4" t="s">
        <v>24</v>
      </c>
      <c r="C11" s="25">
        <v>87</v>
      </c>
      <c r="D11" s="3">
        <v>25</v>
      </c>
      <c r="E11" s="177">
        <v>100</v>
      </c>
      <c r="F11" s="4">
        <v>100</v>
      </c>
      <c r="G11" s="178">
        <v>100</v>
      </c>
      <c r="H11" s="179">
        <v>100</v>
      </c>
      <c r="I11" s="179">
        <v>100</v>
      </c>
      <c r="J11" s="177">
        <v>100</v>
      </c>
      <c r="K11" s="177">
        <v>100</v>
      </c>
      <c r="L11" s="178">
        <v>100</v>
      </c>
      <c r="M11" s="24">
        <f t="shared" si="0"/>
        <v>101.2</v>
      </c>
      <c r="N11" s="190">
        <f t="shared" si="1"/>
        <v>3</v>
      </c>
      <c r="O11" s="3"/>
    </row>
    <row r="12" ht="18.75" spans="1:15">
      <c r="A12" s="4">
        <v>9</v>
      </c>
      <c r="B12" s="4" t="s">
        <v>25</v>
      </c>
      <c r="C12" s="25">
        <v>100</v>
      </c>
      <c r="D12" s="3">
        <v>25</v>
      </c>
      <c r="E12" s="177">
        <v>100</v>
      </c>
      <c r="F12" s="4">
        <v>70</v>
      </c>
      <c r="G12" s="178">
        <v>100</v>
      </c>
      <c r="H12" s="179">
        <v>100</v>
      </c>
      <c r="I12" s="179">
        <v>100</v>
      </c>
      <c r="J12" s="177">
        <v>100</v>
      </c>
      <c r="K12" s="177">
        <v>100</v>
      </c>
      <c r="L12" s="178">
        <v>100</v>
      </c>
      <c r="M12" s="24">
        <f t="shared" si="0"/>
        <v>96.5</v>
      </c>
      <c r="N12" s="190">
        <f t="shared" si="1"/>
        <v>15</v>
      </c>
      <c r="O12" s="3"/>
    </row>
    <row r="13" ht="18.75" spans="1:15">
      <c r="A13" s="4">
        <v>10</v>
      </c>
      <c r="B13" s="4" t="s">
        <v>26</v>
      </c>
      <c r="C13" s="25">
        <v>87</v>
      </c>
      <c r="D13" s="3">
        <v>25</v>
      </c>
      <c r="E13" s="177">
        <v>100</v>
      </c>
      <c r="F13" s="4">
        <v>100</v>
      </c>
      <c r="G13" s="178">
        <v>100</v>
      </c>
      <c r="H13" s="179">
        <v>100</v>
      </c>
      <c r="I13" s="179">
        <v>100</v>
      </c>
      <c r="J13" s="177">
        <v>100</v>
      </c>
      <c r="K13" s="177">
        <v>100</v>
      </c>
      <c r="L13" s="178">
        <v>100</v>
      </c>
      <c r="M13" s="24">
        <f t="shared" si="0"/>
        <v>101.2</v>
      </c>
      <c r="N13" s="190">
        <f t="shared" si="1"/>
        <v>3</v>
      </c>
      <c r="O13" s="3"/>
    </row>
    <row r="14" ht="18.75" spans="1:15">
      <c r="A14" s="4">
        <v>11</v>
      </c>
      <c r="B14" s="4" t="s">
        <v>27</v>
      </c>
      <c r="C14" s="25">
        <v>63</v>
      </c>
      <c r="D14" s="3">
        <v>20</v>
      </c>
      <c r="E14" s="177">
        <v>100</v>
      </c>
      <c r="F14" s="4">
        <v>85</v>
      </c>
      <c r="G14" s="178">
        <v>100</v>
      </c>
      <c r="H14" s="179">
        <v>100</v>
      </c>
      <c r="I14" s="179">
        <v>100</v>
      </c>
      <c r="J14" s="177">
        <v>100</v>
      </c>
      <c r="K14" s="177">
        <v>100</v>
      </c>
      <c r="L14" s="178">
        <v>100</v>
      </c>
      <c r="M14" s="24">
        <f t="shared" ref="M14:M23" si="2">SUM(C14:D14)*0.1+E14*0.1+F14*0.2+G14*0.2+H14*0.1+I14*0.05+J14*0.1+K14*0.05+L14*0.1</f>
        <v>95.3</v>
      </c>
      <c r="N14" s="190">
        <f t="shared" ref="N14:N23" si="3">RANK(M14,M$4:M$34)</f>
        <v>18</v>
      </c>
      <c r="O14" s="3"/>
    </row>
    <row r="15" ht="18.75" spans="1:15">
      <c r="A15" s="4">
        <v>12</v>
      </c>
      <c r="B15" s="4" t="s">
        <v>28</v>
      </c>
      <c r="C15" s="25">
        <v>94</v>
      </c>
      <c r="D15" s="3">
        <v>25</v>
      </c>
      <c r="E15" s="177">
        <v>100</v>
      </c>
      <c r="F15" s="4">
        <v>93</v>
      </c>
      <c r="G15" s="178">
        <v>100</v>
      </c>
      <c r="H15" s="179">
        <v>100</v>
      </c>
      <c r="I15" s="179">
        <v>100</v>
      </c>
      <c r="J15" s="177">
        <v>100</v>
      </c>
      <c r="K15" s="177">
        <v>100</v>
      </c>
      <c r="L15" s="178">
        <v>100</v>
      </c>
      <c r="M15" s="24">
        <f t="shared" si="2"/>
        <v>100.5</v>
      </c>
      <c r="N15" s="190">
        <f t="shared" si="3"/>
        <v>7</v>
      </c>
      <c r="O15" s="3"/>
    </row>
    <row r="16" ht="18.75" spans="1:15">
      <c r="A16" s="4">
        <v>13</v>
      </c>
      <c r="B16" s="4" t="s">
        <v>29</v>
      </c>
      <c r="C16" s="25">
        <v>74</v>
      </c>
      <c r="D16" s="3">
        <v>25</v>
      </c>
      <c r="E16" s="177">
        <v>100</v>
      </c>
      <c r="F16" s="4">
        <v>70</v>
      </c>
      <c r="G16" s="178">
        <v>99.56</v>
      </c>
      <c r="H16" s="179">
        <v>100</v>
      </c>
      <c r="I16" s="179">
        <v>100</v>
      </c>
      <c r="J16" s="177">
        <v>100</v>
      </c>
      <c r="K16" s="177">
        <v>100</v>
      </c>
      <c r="L16" s="178">
        <v>100</v>
      </c>
      <c r="M16" s="24">
        <f t="shared" si="2"/>
        <v>93.812</v>
      </c>
      <c r="N16" s="190">
        <f t="shared" si="3"/>
        <v>22</v>
      </c>
      <c r="O16" s="3"/>
    </row>
    <row r="17" ht="18.75" spans="1:15">
      <c r="A17" s="4">
        <v>14</v>
      </c>
      <c r="B17" s="4" t="s">
        <v>30</v>
      </c>
      <c r="C17" s="25">
        <v>85</v>
      </c>
      <c r="D17" s="3">
        <v>25</v>
      </c>
      <c r="E17" s="177">
        <v>100</v>
      </c>
      <c r="F17" s="4">
        <v>77</v>
      </c>
      <c r="G17" s="178">
        <v>100</v>
      </c>
      <c r="H17" s="179">
        <v>100</v>
      </c>
      <c r="I17" s="179">
        <v>100</v>
      </c>
      <c r="J17" s="177">
        <v>100</v>
      </c>
      <c r="K17" s="177">
        <v>100</v>
      </c>
      <c r="L17" s="178">
        <v>80</v>
      </c>
      <c r="M17" s="24">
        <f t="shared" si="2"/>
        <v>94.4</v>
      </c>
      <c r="N17" s="190">
        <f t="shared" si="3"/>
        <v>20</v>
      </c>
      <c r="O17" s="3"/>
    </row>
    <row r="18" ht="18.75" spans="1:15">
      <c r="A18" s="4">
        <v>15</v>
      </c>
      <c r="B18" s="4" t="s">
        <v>31</v>
      </c>
      <c r="C18" s="25">
        <v>97</v>
      </c>
      <c r="D18" s="3">
        <v>20</v>
      </c>
      <c r="E18" s="177">
        <v>100</v>
      </c>
      <c r="F18" s="4">
        <v>89</v>
      </c>
      <c r="G18" s="178">
        <v>100</v>
      </c>
      <c r="H18" s="179">
        <v>100</v>
      </c>
      <c r="I18" s="179">
        <v>100</v>
      </c>
      <c r="J18" s="177">
        <v>100</v>
      </c>
      <c r="K18" s="177">
        <v>100</v>
      </c>
      <c r="L18" s="178">
        <v>90</v>
      </c>
      <c r="M18" s="24">
        <f t="shared" si="2"/>
        <v>98.5</v>
      </c>
      <c r="N18" s="190">
        <f t="shared" si="3"/>
        <v>11</v>
      </c>
      <c r="O18" s="3"/>
    </row>
    <row r="19" ht="18.75" spans="1:15">
      <c r="A19" s="4">
        <v>16</v>
      </c>
      <c r="B19" s="4" t="s">
        <v>32</v>
      </c>
      <c r="C19" s="25">
        <v>100</v>
      </c>
      <c r="D19" s="3">
        <v>25</v>
      </c>
      <c r="E19" s="177">
        <v>100</v>
      </c>
      <c r="F19" s="4">
        <v>95</v>
      </c>
      <c r="G19" s="178">
        <v>100</v>
      </c>
      <c r="H19" s="179">
        <v>100</v>
      </c>
      <c r="I19" s="179">
        <v>100</v>
      </c>
      <c r="J19" s="177">
        <v>100</v>
      </c>
      <c r="K19" s="177">
        <v>100</v>
      </c>
      <c r="L19" s="178">
        <v>100</v>
      </c>
      <c r="M19" s="24">
        <f t="shared" si="2"/>
        <v>101.5</v>
      </c>
      <c r="N19" s="190">
        <f t="shared" si="3"/>
        <v>2</v>
      </c>
      <c r="O19" s="3"/>
    </row>
    <row r="20" ht="18.75" spans="1:15">
      <c r="A20" s="4">
        <v>17</v>
      </c>
      <c r="B20" s="4" t="s">
        <v>33</v>
      </c>
      <c r="C20" s="25">
        <v>100</v>
      </c>
      <c r="D20" s="3">
        <v>20</v>
      </c>
      <c r="E20" s="177">
        <v>100</v>
      </c>
      <c r="F20" s="4">
        <v>93</v>
      </c>
      <c r="G20" s="178">
        <v>100</v>
      </c>
      <c r="H20" s="179">
        <v>100</v>
      </c>
      <c r="I20" s="179">
        <v>100</v>
      </c>
      <c r="J20" s="177">
        <v>100</v>
      </c>
      <c r="K20" s="177">
        <v>100</v>
      </c>
      <c r="L20" s="178">
        <v>100</v>
      </c>
      <c r="M20" s="24">
        <f t="shared" si="2"/>
        <v>100.6</v>
      </c>
      <c r="N20" s="190">
        <f t="shared" si="3"/>
        <v>6</v>
      </c>
      <c r="O20" s="3"/>
    </row>
    <row r="21" ht="18.75" spans="1:15">
      <c r="A21" s="4">
        <v>18</v>
      </c>
      <c r="B21" s="4" t="s">
        <v>34</v>
      </c>
      <c r="C21" s="25">
        <v>68</v>
      </c>
      <c r="D21" s="3">
        <v>25</v>
      </c>
      <c r="E21" s="177">
        <v>28</v>
      </c>
      <c r="F21" s="4">
        <v>90</v>
      </c>
      <c r="G21" s="178">
        <v>100</v>
      </c>
      <c r="H21" s="179">
        <v>100</v>
      </c>
      <c r="I21" s="179">
        <v>100</v>
      </c>
      <c r="J21" s="177">
        <v>100</v>
      </c>
      <c r="K21" s="177">
        <v>100</v>
      </c>
      <c r="L21" s="178">
        <v>90</v>
      </c>
      <c r="M21" s="24">
        <f t="shared" si="2"/>
        <v>89.1</v>
      </c>
      <c r="N21" s="190">
        <f t="shared" si="3"/>
        <v>29</v>
      </c>
      <c r="O21" s="3"/>
    </row>
    <row r="22" ht="18.75" spans="1:15">
      <c r="A22" s="4">
        <v>19</v>
      </c>
      <c r="B22" s="4" t="s">
        <v>35</v>
      </c>
      <c r="C22" s="25">
        <v>94</v>
      </c>
      <c r="D22" s="3">
        <v>20</v>
      </c>
      <c r="E22" s="177">
        <v>60</v>
      </c>
      <c r="F22" s="4">
        <v>66</v>
      </c>
      <c r="G22" s="178">
        <v>100</v>
      </c>
      <c r="H22" s="179">
        <v>100</v>
      </c>
      <c r="I22" s="179">
        <v>100</v>
      </c>
      <c r="J22" s="177">
        <v>100</v>
      </c>
      <c r="K22" s="177">
        <v>100</v>
      </c>
      <c r="L22" s="178">
        <v>100</v>
      </c>
      <c r="M22" s="24">
        <f t="shared" si="2"/>
        <v>90.6</v>
      </c>
      <c r="N22" s="190">
        <f t="shared" si="3"/>
        <v>28</v>
      </c>
      <c r="O22" s="3"/>
    </row>
    <row r="23" ht="19.05" customHeight="1" spans="1:15">
      <c r="A23" s="4">
        <v>20</v>
      </c>
      <c r="B23" s="4" t="s">
        <v>36</v>
      </c>
      <c r="C23" s="25">
        <v>94</v>
      </c>
      <c r="D23" s="3">
        <v>25</v>
      </c>
      <c r="E23" s="177">
        <v>100</v>
      </c>
      <c r="F23" s="4">
        <v>90</v>
      </c>
      <c r="G23" s="178">
        <v>100</v>
      </c>
      <c r="H23" s="179">
        <v>100</v>
      </c>
      <c r="I23" s="179">
        <v>100</v>
      </c>
      <c r="J23" s="177">
        <v>100</v>
      </c>
      <c r="K23" s="177">
        <v>100</v>
      </c>
      <c r="L23" s="178">
        <v>100</v>
      </c>
      <c r="M23" s="24">
        <f t="shared" si="2"/>
        <v>99.9</v>
      </c>
      <c r="N23" s="190">
        <f t="shared" si="3"/>
        <v>8</v>
      </c>
      <c r="O23" s="3"/>
    </row>
    <row r="24" ht="19.05" customHeight="1" spans="1:15">
      <c r="A24" s="4">
        <v>21</v>
      </c>
      <c r="B24" s="4" t="s">
        <v>37</v>
      </c>
      <c r="C24" s="25">
        <v>100</v>
      </c>
      <c r="D24" s="3">
        <v>20</v>
      </c>
      <c r="E24" s="177">
        <v>100</v>
      </c>
      <c r="F24" s="4">
        <v>68</v>
      </c>
      <c r="G24" s="178">
        <v>100</v>
      </c>
      <c r="H24" s="179">
        <v>100</v>
      </c>
      <c r="I24" s="179">
        <v>100</v>
      </c>
      <c r="J24" s="177">
        <v>100</v>
      </c>
      <c r="K24" s="177">
        <v>100</v>
      </c>
      <c r="L24" s="178">
        <v>100</v>
      </c>
      <c r="M24" s="24">
        <f t="shared" ref="M24:M34" si="4">SUM(C24:D24)*0.1+E24*0.1+F24*0.2+G24*0.2+H24*0.1+I24*0.05+J24*0.1+K24*0.05+L24*0.1</f>
        <v>95.6</v>
      </c>
      <c r="N24" s="190">
        <f t="shared" ref="N24:N34" si="5">RANK(M24,M$4:M$34)</f>
        <v>17</v>
      </c>
      <c r="O24" s="3"/>
    </row>
    <row r="25" ht="18.75" spans="1:15">
      <c r="A25" s="4">
        <v>22</v>
      </c>
      <c r="B25" s="4" t="s">
        <v>38</v>
      </c>
      <c r="C25" s="25">
        <v>91</v>
      </c>
      <c r="D25" s="3">
        <v>25</v>
      </c>
      <c r="E25" s="177">
        <v>100</v>
      </c>
      <c r="F25" s="4">
        <v>80</v>
      </c>
      <c r="G25" s="178">
        <v>100</v>
      </c>
      <c r="H25" s="179">
        <v>100</v>
      </c>
      <c r="I25" s="179">
        <v>100</v>
      </c>
      <c r="J25" s="177">
        <v>100</v>
      </c>
      <c r="K25" s="177">
        <v>100</v>
      </c>
      <c r="L25" s="178">
        <v>100</v>
      </c>
      <c r="M25" s="24">
        <f t="shared" si="4"/>
        <v>97.6</v>
      </c>
      <c r="N25" s="190">
        <f t="shared" si="5"/>
        <v>13</v>
      </c>
      <c r="O25" s="3"/>
    </row>
    <row r="26" ht="18.75" spans="1:15">
      <c r="A26" s="4">
        <v>23</v>
      </c>
      <c r="B26" s="4" t="s">
        <v>39</v>
      </c>
      <c r="C26" s="25">
        <v>-31</v>
      </c>
      <c r="D26" s="3">
        <v>20</v>
      </c>
      <c r="E26" s="177">
        <v>90</v>
      </c>
      <c r="F26" s="3">
        <v>70</v>
      </c>
      <c r="G26" s="178">
        <v>99.78</v>
      </c>
      <c r="H26" s="179">
        <v>100</v>
      </c>
      <c r="I26" s="179">
        <v>100</v>
      </c>
      <c r="J26" s="177">
        <v>100</v>
      </c>
      <c r="K26" s="177">
        <v>100</v>
      </c>
      <c r="L26" s="178">
        <v>90</v>
      </c>
      <c r="M26" s="24">
        <f t="shared" si="4"/>
        <v>80.856</v>
      </c>
      <c r="N26" s="190">
        <f t="shared" si="5"/>
        <v>30</v>
      </c>
      <c r="O26" s="3"/>
    </row>
    <row r="27" ht="18.75" spans="1:15">
      <c r="A27" s="4">
        <v>24</v>
      </c>
      <c r="B27" s="4" t="s">
        <v>40</v>
      </c>
      <c r="C27" s="25">
        <v>100</v>
      </c>
      <c r="D27" s="3">
        <v>25</v>
      </c>
      <c r="E27" s="177">
        <v>100</v>
      </c>
      <c r="F27" s="3">
        <v>58</v>
      </c>
      <c r="G27" s="178">
        <v>100</v>
      </c>
      <c r="H27" s="179">
        <v>100</v>
      </c>
      <c r="I27" s="179">
        <v>100</v>
      </c>
      <c r="J27" s="177">
        <v>100</v>
      </c>
      <c r="K27" s="177">
        <v>100</v>
      </c>
      <c r="L27" s="178">
        <v>100</v>
      </c>
      <c r="M27" s="24">
        <f t="shared" si="4"/>
        <v>94.1</v>
      </c>
      <c r="N27" s="190">
        <f t="shared" si="5"/>
        <v>21</v>
      </c>
      <c r="O27" s="3"/>
    </row>
    <row r="28" ht="18.75" spans="1:15">
      <c r="A28" s="4">
        <v>25</v>
      </c>
      <c r="B28" s="136" t="s">
        <v>41</v>
      </c>
      <c r="C28" s="25">
        <v>-5</v>
      </c>
      <c r="D28" s="3">
        <v>20</v>
      </c>
      <c r="E28" s="177">
        <v>17</v>
      </c>
      <c r="F28" s="136">
        <v>66</v>
      </c>
      <c r="G28" s="180">
        <v>100</v>
      </c>
      <c r="H28" s="179">
        <v>100</v>
      </c>
      <c r="I28" s="179">
        <v>100</v>
      </c>
      <c r="J28" s="177">
        <v>100</v>
      </c>
      <c r="K28" s="177">
        <v>100</v>
      </c>
      <c r="L28" s="180">
        <v>100</v>
      </c>
      <c r="M28" s="24">
        <f t="shared" si="4"/>
        <v>76.4</v>
      </c>
      <c r="N28" s="190">
        <f t="shared" si="5"/>
        <v>31</v>
      </c>
      <c r="O28" s="191"/>
    </row>
    <row r="29" ht="18.75" spans="1:15">
      <c r="A29" s="4">
        <v>26</v>
      </c>
      <c r="B29" s="4" t="s">
        <v>42</v>
      </c>
      <c r="C29" s="25">
        <v>58</v>
      </c>
      <c r="D29" s="3">
        <v>20</v>
      </c>
      <c r="E29" s="177">
        <v>100</v>
      </c>
      <c r="F29" s="3">
        <v>84</v>
      </c>
      <c r="G29" s="178">
        <v>100</v>
      </c>
      <c r="H29" s="179">
        <v>100</v>
      </c>
      <c r="I29" s="179">
        <v>100</v>
      </c>
      <c r="J29" s="177">
        <v>100</v>
      </c>
      <c r="K29" s="177">
        <v>100</v>
      </c>
      <c r="L29" s="178">
        <v>100</v>
      </c>
      <c r="M29" s="24">
        <f t="shared" si="4"/>
        <v>94.6</v>
      </c>
      <c r="N29" s="190">
        <f t="shared" si="5"/>
        <v>19</v>
      </c>
      <c r="O29" s="192"/>
    </row>
    <row r="30" ht="18.75" spans="1:15">
      <c r="A30" s="4">
        <v>27</v>
      </c>
      <c r="B30" s="4" t="s">
        <v>43</v>
      </c>
      <c r="C30" s="25">
        <v>100</v>
      </c>
      <c r="D30" s="3">
        <v>20</v>
      </c>
      <c r="E30" s="177">
        <v>100</v>
      </c>
      <c r="F30" s="4">
        <v>52</v>
      </c>
      <c r="G30" s="178">
        <v>100</v>
      </c>
      <c r="H30" s="179">
        <v>100</v>
      </c>
      <c r="I30" s="179">
        <v>100</v>
      </c>
      <c r="J30" s="177">
        <v>100</v>
      </c>
      <c r="K30" s="177">
        <v>100</v>
      </c>
      <c r="L30" s="178">
        <v>100</v>
      </c>
      <c r="M30" s="24">
        <f t="shared" si="4"/>
        <v>92.4</v>
      </c>
      <c r="N30" s="190">
        <f t="shared" si="5"/>
        <v>26</v>
      </c>
      <c r="O30" s="193"/>
    </row>
    <row r="31" s="170" customFormat="1" ht="18.75" spans="1:15">
      <c r="A31" s="4">
        <v>28</v>
      </c>
      <c r="B31" s="4" t="s">
        <v>44</v>
      </c>
      <c r="C31" s="25">
        <v>55</v>
      </c>
      <c r="D31" s="3">
        <v>25</v>
      </c>
      <c r="E31" s="177">
        <v>100</v>
      </c>
      <c r="F31" s="4">
        <v>78</v>
      </c>
      <c r="G31" s="178">
        <v>100</v>
      </c>
      <c r="H31" s="179">
        <v>100</v>
      </c>
      <c r="I31" s="179">
        <v>100</v>
      </c>
      <c r="J31" s="177">
        <v>100</v>
      </c>
      <c r="K31" s="177">
        <v>100</v>
      </c>
      <c r="L31" s="178">
        <v>100</v>
      </c>
      <c r="M31" s="24">
        <f t="shared" si="4"/>
        <v>93.6</v>
      </c>
      <c r="N31" s="190">
        <f t="shared" si="5"/>
        <v>24</v>
      </c>
      <c r="O31" s="193"/>
    </row>
    <row r="32" s="170" customFormat="1" ht="18.75" spans="1:15">
      <c r="A32" s="4">
        <v>29</v>
      </c>
      <c r="B32" s="4" t="s">
        <v>45</v>
      </c>
      <c r="C32" s="25">
        <v>60</v>
      </c>
      <c r="D32" s="3">
        <v>20</v>
      </c>
      <c r="E32" s="177">
        <v>100</v>
      </c>
      <c r="F32" s="178">
        <v>76</v>
      </c>
      <c r="G32" s="178">
        <v>100</v>
      </c>
      <c r="H32" s="179">
        <v>100</v>
      </c>
      <c r="I32" s="179">
        <v>100</v>
      </c>
      <c r="J32" s="177">
        <v>100</v>
      </c>
      <c r="K32" s="177">
        <v>100</v>
      </c>
      <c r="L32" s="178">
        <v>100</v>
      </c>
      <c r="M32" s="24">
        <f t="shared" si="4"/>
        <v>93.2</v>
      </c>
      <c r="N32" s="190">
        <f t="shared" si="5"/>
        <v>25</v>
      </c>
      <c r="O32" s="194"/>
    </row>
    <row r="33" s="170" customFormat="1" ht="17.4" customHeight="1" spans="1:15">
      <c r="A33" s="4">
        <v>30</v>
      </c>
      <c r="B33" s="4" t="s">
        <v>46</v>
      </c>
      <c r="C33" s="25">
        <v>90</v>
      </c>
      <c r="D33" s="3">
        <v>20</v>
      </c>
      <c r="E33" s="177">
        <v>60</v>
      </c>
      <c r="F33" s="4">
        <v>84</v>
      </c>
      <c r="G33" s="178">
        <v>100</v>
      </c>
      <c r="H33" s="179">
        <v>100</v>
      </c>
      <c r="I33" s="179">
        <v>100</v>
      </c>
      <c r="J33" s="177">
        <v>100</v>
      </c>
      <c r="K33" s="177">
        <v>100</v>
      </c>
      <c r="L33" s="178">
        <v>100</v>
      </c>
      <c r="M33" s="24">
        <f t="shared" si="4"/>
        <v>93.8</v>
      </c>
      <c r="N33" s="190">
        <f t="shared" si="5"/>
        <v>23</v>
      </c>
      <c r="O33" s="193"/>
    </row>
    <row r="34" ht="17.4" customHeight="1" spans="1:15">
      <c r="A34" s="4">
        <v>31</v>
      </c>
      <c r="B34" s="4" t="s">
        <v>47</v>
      </c>
      <c r="C34" s="25">
        <v>90</v>
      </c>
      <c r="D34" s="3">
        <v>25</v>
      </c>
      <c r="E34" s="177">
        <v>100</v>
      </c>
      <c r="F34" s="4">
        <v>96</v>
      </c>
      <c r="G34" s="178">
        <v>100</v>
      </c>
      <c r="H34" s="179">
        <v>100</v>
      </c>
      <c r="I34" s="179">
        <v>100</v>
      </c>
      <c r="J34" s="177">
        <v>100</v>
      </c>
      <c r="K34" s="177">
        <v>100</v>
      </c>
      <c r="L34" s="178">
        <v>100</v>
      </c>
      <c r="M34" s="24">
        <f t="shared" si="4"/>
        <v>100.7</v>
      </c>
      <c r="N34" s="190">
        <f t="shared" si="5"/>
        <v>5</v>
      </c>
      <c r="O34" s="193"/>
    </row>
    <row r="35" spans="1:15">
      <c r="A35" s="181" t="s">
        <v>48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</row>
    <row r="36" spans="1:15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</row>
    <row r="37" spans="1:15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</row>
    <row r="38" ht="85.5" spans="1:15">
      <c r="A38" s="173" t="s">
        <v>1</v>
      </c>
      <c r="B38" s="174" t="s">
        <v>2</v>
      </c>
      <c r="C38" s="175" t="s">
        <v>3</v>
      </c>
      <c r="D38" s="176"/>
      <c r="E38" s="173" t="s">
        <v>4</v>
      </c>
      <c r="F38" s="173" t="s">
        <v>5</v>
      </c>
      <c r="G38" s="173" t="s">
        <v>6</v>
      </c>
      <c r="H38" s="173" t="s">
        <v>7</v>
      </c>
      <c r="I38" s="173" t="s">
        <v>8</v>
      </c>
      <c r="J38" s="173" t="s">
        <v>9</v>
      </c>
      <c r="K38" s="173" t="s">
        <v>10</v>
      </c>
      <c r="L38" s="173" t="s">
        <v>11</v>
      </c>
      <c r="M38" s="173" t="s">
        <v>12</v>
      </c>
      <c r="N38" s="173" t="s">
        <v>13</v>
      </c>
      <c r="O38" s="173" t="s">
        <v>14</v>
      </c>
    </row>
    <row r="39" ht="28.5" spans="1:15">
      <c r="A39" s="4"/>
      <c r="B39" s="3"/>
      <c r="C39" s="173" t="s">
        <v>15</v>
      </c>
      <c r="D39" s="173" t="s">
        <v>16</v>
      </c>
      <c r="E39" s="3"/>
      <c r="F39" s="4"/>
      <c r="G39" s="4"/>
      <c r="H39" s="4"/>
      <c r="I39" s="4"/>
      <c r="J39" s="4"/>
      <c r="K39" s="189"/>
      <c r="L39" s="189"/>
      <c r="M39" s="4"/>
      <c r="N39" s="4"/>
      <c r="O39" s="189"/>
    </row>
    <row r="40" ht="18.75" spans="1:15">
      <c r="A40" s="4">
        <v>1</v>
      </c>
      <c r="B40" s="183" t="s">
        <v>49</v>
      </c>
      <c r="C40" s="3" t="s">
        <v>50</v>
      </c>
      <c r="D40" s="3" t="s">
        <v>50</v>
      </c>
      <c r="E40" s="177">
        <v>100</v>
      </c>
      <c r="F40" s="184">
        <v>80</v>
      </c>
      <c r="G40" s="4">
        <v>100</v>
      </c>
      <c r="H40" s="25">
        <v>100</v>
      </c>
      <c r="I40" s="25">
        <v>100</v>
      </c>
      <c r="J40" s="25">
        <v>100</v>
      </c>
      <c r="K40" s="195">
        <v>100</v>
      </c>
      <c r="L40" s="189">
        <v>100</v>
      </c>
      <c r="M40" s="24">
        <f>SUM(E40)*0.2+F40*0.2+G40*0.2+H40*0.1+I40*0.05+J40*0.1+K40*0.05+L40*0.1</f>
        <v>96</v>
      </c>
      <c r="N40" s="196">
        <f>RANK(M40,M$40:M$65)</f>
        <v>6</v>
      </c>
      <c r="O40" s="189"/>
    </row>
    <row r="41" ht="18.75" spans="1:15">
      <c r="A41" s="4">
        <v>2</v>
      </c>
      <c r="B41" s="183" t="s">
        <v>51</v>
      </c>
      <c r="C41" s="3" t="s">
        <v>50</v>
      </c>
      <c r="D41" s="3" t="s">
        <v>50</v>
      </c>
      <c r="E41" s="177">
        <v>100</v>
      </c>
      <c r="F41" s="184">
        <v>48</v>
      </c>
      <c r="G41" s="4">
        <v>99.39</v>
      </c>
      <c r="H41" s="25">
        <v>100</v>
      </c>
      <c r="I41" s="25">
        <v>100</v>
      </c>
      <c r="J41" s="25">
        <v>100</v>
      </c>
      <c r="K41" s="195">
        <v>100</v>
      </c>
      <c r="L41" s="189">
        <v>20</v>
      </c>
      <c r="M41" s="24">
        <f t="shared" ref="M41:M65" si="6">SUM(E41)*0.2+F41*0.2+G41*0.2+H41*0.1+I41*0.05+J41*0.1+K41*0.05+L41*0.1</f>
        <v>81.478</v>
      </c>
      <c r="N41" s="196">
        <f t="shared" ref="N41:N65" si="7">RANK(M41,M$40:M$65)</f>
        <v>26</v>
      </c>
      <c r="O41" s="189"/>
    </row>
    <row r="42" ht="18.75" spans="1:15">
      <c r="A42" s="4">
        <v>3</v>
      </c>
      <c r="B42" s="183" t="s">
        <v>52</v>
      </c>
      <c r="C42" s="3" t="s">
        <v>50</v>
      </c>
      <c r="D42" s="3" t="s">
        <v>50</v>
      </c>
      <c r="E42" s="177">
        <v>100</v>
      </c>
      <c r="F42" s="184">
        <v>76</v>
      </c>
      <c r="G42" s="4">
        <v>100</v>
      </c>
      <c r="H42" s="25">
        <v>100</v>
      </c>
      <c r="I42" s="25">
        <v>100</v>
      </c>
      <c r="J42" s="25">
        <v>100</v>
      </c>
      <c r="K42" s="195">
        <v>100</v>
      </c>
      <c r="L42" s="189">
        <v>100</v>
      </c>
      <c r="M42" s="24">
        <f t="shared" si="6"/>
        <v>95.2</v>
      </c>
      <c r="N42" s="196">
        <f t="shared" si="7"/>
        <v>12</v>
      </c>
      <c r="O42" s="189"/>
    </row>
    <row r="43" ht="18.75" spans="1:15">
      <c r="A43" s="4">
        <v>4</v>
      </c>
      <c r="B43" s="183" t="s">
        <v>53</v>
      </c>
      <c r="C43" s="3" t="s">
        <v>50</v>
      </c>
      <c r="D43" s="3" t="s">
        <v>50</v>
      </c>
      <c r="E43" s="177">
        <v>100</v>
      </c>
      <c r="F43" s="184">
        <v>72</v>
      </c>
      <c r="G43" s="4">
        <v>100</v>
      </c>
      <c r="H43" s="25">
        <v>100</v>
      </c>
      <c r="I43" s="25">
        <v>100</v>
      </c>
      <c r="J43" s="25">
        <v>100</v>
      </c>
      <c r="K43" s="195">
        <v>100</v>
      </c>
      <c r="L43" s="189">
        <v>100</v>
      </c>
      <c r="M43" s="24">
        <f t="shared" si="6"/>
        <v>94.4</v>
      </c>
      <c r="N43" s="196">
        <f t="shared" si="7"/>
        <v>15</v>
      </c>
      <c r="O43" s="189"/>
    </row>
    <row r="44" ht="18.75" spans="1:15">
      <c r="A44" s="4">
        <v>5</v>
      </c>
      <c r="B44" s="183" t="s">
        <v>54</v>
      </c>
      <c r="C44" s="3" t="s">
        <v>50</v>
      </c>
      <c r="D44" s="3" t="s">
        <v>50</v>
      </c>
      <c r="E44" s="177">
        <v>100</v>
      </c>
      <c r="F44" s="184">
        <v>55</v>
      </c>
      <c r="G44" s="4">
        <v>100</v>
      </c>
      <c r="H44" s="25">
        <v>100</v>
      </c>
      <c r="I44" s="25">
        <v>100</v>
      </c>
      <c r="J44" s="25">
        <v>100</v>
      </c>
      <c r="K44" s="195">
        <v>100</v>
      </c>
      <c r="L44" s="189">
        <v>70</v>
      </c>
      <c r="M44" s="24">
        <f t="shared" si="6"/>
        <v>88</v>
      </c>
      <c r="N44" s="196">
        <f t="shared" si="7"/>
        <v>21</v>
      </c>
      <c r="O44" s="189"/>
    </row>
    <row r="45" ht="18.75" spans="1:15">
      <c r="A45" s="4">
        <v>6</v>
      </c>
      <c r="B45" s="183" t="s">
        <v>55</v>
      </c>
      <c r="C45" s="3" t="s">
        <v>50</v>
      </c>
      <c r="D45" s="3" t="s">
        <v>50</v>
      </c>
      <c r="E45" s="177">
        <v>100</v>
      </c>
      <c r="F45" s="184">
        <v>78</v>
      </c>
      <c r="G45" s="4">
        <v>100</v>
      </c>
      <c r="H45" s="25">
        <v>100</v>
      </c>
      <c r="I45" s="25">
        <v>100</v>
      </c>
      <c r="J45" s="25">
        <v>100</v>
      </c>
      <c r="K45" s="195">
        <v>100</v>
      </c>
      <c r="L45" s="189">
        <v>100</v>
      </c>
      <c r="M45" s="24">
        <f t="shared" si="6"/>
        <v>95.6</v>
      </c>
      <c r="N45" s="196">
        <f t="shared" si="7"/>
        <v>7</v>
      </c>
      <c r="O45" s="189"/>
    </row>
    <row r="46" ht="18.75" spans="1:15">
      <c r="A46" s="4">
        <v>7</v>
      </c>
      <c r="B46" s="183" t="s">
        <v>56</v>
      </c>
      <c r="C46" s="3" t="s">
        <v>50</v>
      </c>
      <c r="D46" s="3" t="s">
        <v>50</v>
      </c>
      <c r="E46" s="177">
        <v>100</v>
      </c>
      <c r="F46" s="184">
        <v>88</v>
      </c>
      <c r="G46" s="4">
        <v>100</v>
      </c>
      <c r="H46" s="25">
        <v>100</v>
      </c>
      <c r="I46" s="25">
        <v>100</v>
      </c>
      <c r="J46" s="25">
        <v>100</v>
      </c>
      <c r="K46" s="195">
        <v>100</v>
      </c>
      <c r="L46" s="189">
        <v>80</v>
      </c>
      <c r="M46" s="24">
        <f t="shared" si="6"/>
        <v>95.6</v>
      </c>
      <c r="N46" s="196">
        <f t="shared" si="7"/>
        <v>7</v>
      </c>
      <c r="O46" s="189"/>
    </row>
    <row r="47" ht="18.75" spans="1:15">
      <c r="A47" s="4">
        <v>8</v>
      </c>
      <c r="B47" s="183" t="s">
        <v>57</v>
      </c>
      <c r="C47" s="3" t="s">
        <v>50</v>
      </c>
      <c r="D47" s="3" t="s">
        <v>50</v>
      </c>
      <c r="E47" s="177">
        <v>100</v>
      </c>
      <c r="F47" s="184">
        <v>52</v>
      </c>
      <c r="G47" s="4">
        <v>100</v>
      </c>
      <c r="H47" s="25">
        <v>100</v>
      </c>
      <c r="I47" s="25">
        <v>100</v>
      </c>
      <c r="J47" s="25">
        <v>100</v>
      </c>
      <c r="K47" s="195">
        <v>100</v>
      </c>
      <c r="L47" s="189">
        <v>30</v>
      </c>
      <c r="M47" s="24">
        <f t="shared" si="6"/>
        <v>83.4</v>
      </c>
      <c r="N47" s="196">
        <f t="shared" si="7"/>
        <v>24</v>
      </c>
      <c r="O47" s="197"/>
    </row>
    <row r="48" ht="18.75" spans="1:15">
      <c r="A48" s="4">
        <v>9</v>
      </c>
      <c r="B48" s="183" t="s">
        <v>58</v>
      </c>
      <c r="C48" s="3" t="s">
        <v>50</v>
      </c>
      <c r="D48" s="3" t="s">
        <v>50</v>
      </c>
      <c r="E48" s="177">
        <v>100</v>
      </c>
      <c r="F48" s="184">
        <v>55</v>
      </c>
      <c r="G48" s="4">
        <v>100</v>
      </c>
      <c r="H48" s="25">
        <v>100</v>
      </c>
      <c r="I48" s="25">
        <v>100</v>
      </c>
      <c r="J48" s="25">
        <v>100</v>
      </c>
      <c r="K48" s="195">
        <v>100</v>
      </c>
      <c r="L48" s="189">
        <v>90</v>
      </c>
      <c r="M48" s="24">
        <f t="shared" si="6"/>
        <v>90</v>
      </c>
      <c r="N48" s="196">
        <f t="shared" si="7"/>
        <v>19</v>
      </c>
      <c r="O48" s="189"/>
    </row>
    <row r="49" ht="18.75" spans="1:15">
      <c r="A49" s="4">
        <v>10</v>
      </c>
      <c r="B49" s="183" t="s">
        <v>59</v>
      </c>
      <c r="C49" s="3" t="s">
        <v>50</v>
      </c>
      <c r="D49" s="3" t="s">
        <v>50</v>
      </c>
      <c r="E49" s="177">
        <v>100</v>
      </c>
      <c r="F49" s="184">
        <v>82</v>
      </c>
      <c r="G49" s="4">
        <v>100</v>
      </c>
      <c r="H49" s="25">
        <v>100</v>
      </c>
      <c r="I49" s="25">
        <v>100</v>
      </c>
      <c r="J49" s="25">
        <v>100</v>
      </c>
      <c r="K49" s="195">
        <v>100</v>
      </c>
      <c r="L49" s="189">
        <v>90</v>
      </c>
      <c r="M49" s="24">
        <f t="shared" si="6"/>
        <v>95.4</v>
      </c>
      <c r="N49" s="196">
        <f t="shared" si="7"/>
        <v>11</v>
      </c>
      <c r="O49" s="189"/>
    </row>
    <row r="50" ht="18.75" spans="1:15">
      <c r="A50" s="4">
        <v>11</v>
      </c>
      <c r="B50" s="183" t="s">
        <v>60</v>
      </c>
      <c r="C50" s="3" t="s">
        <v>50</v>
      </c>
      <c r="D50" s="3" t="s">
        <v>50</v>
      </c>
      <c r="E50" s="177">
        <v>100</v>
      </c>
      <c r="F50" s="184">
        <v>95</v>
      </c>
      <c r="G50" s="4">
        <v>100</v>
      </c>
      <c r="H50" s="25">
        <v>100</v>
      </c>
      <c r="I50" s="25">
        <v>100</v>
      </c>
      <c r="J50" s="25">
        <v>100</v>
      </c>
      <c r="K50" s="195">
        <v>100</v>
      </c>
      <c r="L50" s="189">
        <v>100</v>
      </c>
      <c r="M50" s="24">
        <f t="shared" si="6"/>
        <v>99</v>
      </c>
      <c r="N50" s="196">
        <f t="shared" si="7"/>
        <v>3</v>
      </c>
      <c r="O50" s="189"/>
    </row>
    <row r="51" ht="18.75" spans="1:15">
      <c r="A51" s="4">
        <v>12</v>
      </c>
      <c r="B51" s="183" t="s">
        <v>61</v>
      </c>
      <c r="C51" s="3" t="s">
        <v>50</v>
      </c>
      <c r="D51" s="3" t="s">
        <v>50</v>
      </c>
      <c r="E51" s="177">
        <v>100</v>
      </c>
      <c r="F51" s="184">
        <v>52</v>
      </c>
      <c r="G51" s="4">
        <v>100</v>
      </c>
      <c r="H51" s="25">
        <v>100</v>
      </c>
      <c r="I51" s="25">
        <v>100</v>
      </c>
      <c r="J51" s="25">
        <v>100</v>
      </c>
      <c r="K51" s="195">
        <v>100</v>
      </c>
      <c r="L51" s="189">
        <v>100</v>
      </c>
      <c r="M51" s="24">
        <f t="shared" si="6"/>
        <v>90.4</v>
      </c>
      <c r="N51" s="196">
        <f t="shared" si="7"/>
        <v>18</v>
      </c>
      <c r="O51" s="189"/>
    </row>
    <row r="52" ht="18.75" spans="1:15">
      <c r="A52" s="4">
        <v>13</v>
      </c>
      <c r="B52" s="183" t="s">
        <v>62</v>
      </c>
      <c r="C52" s="3" t="s">
        <v>50</v>
      </c>
      <c r="D52" s="3" t="s">
        <v>50</v>
      </c>
      <c r="E52" s="177">
        <v>100</v>
      </c>
      <c r="F52" s="184">
        <v>63</v>
      </c>
      <c r="G52" s="4">
        <v>100</v>
      </c>
      <c r="H52" s="25">
        <v>100</v>
      </c>
      <c r="I52" s="25">
        <v>100</v>
      </c>
      <c r="J52" s="25">
        <v>100</v>
      </c>
      <c r="K52" s="195">
        <v>100</v>
      </c>
      <c r="L52" s="189">
        <v>90</v>
      </c>
      <c r="M52" s="24">
        <f t="shared" si="6"/>
        <v>91.6</v>
      </c>
      <c r="N52" s="196">
        <f t="shared" si="7"/>
        <v>17</v>
      </c>
      <c r="O52" s="189"/>
    </row>
    <row r="53" ht="18.75" spans="1:15">
      <c r="A53" s="4">
        <v>14</v>
      </c>
      <c r="B53" s="183" t="s">
        <v>63</v>
      </c>
      <c r="C53" s="3" t="s">
        <v>50</v>
      </c>
      <c r="D53" s="3" t="s">
        <v>50</v>
      </c>
      <c r="E53" s="177">
        <v>100</v>
      </c>
      <c r="F53" s="184">
        <v>78</v>
      </c>
      <c r="G53" s="4">
        <v>100</v>
      </c>
      <c r="H53" s="25">
        <v>100</v>
      </c>
      <c r="I53" s="25">
        <v>100</v>
      </c>
      <c r="J53" s="25">
        <v>100</v>
      </c>
      <c r="K53" s="195">
        <v>100</v>
      </c>
      <c r="L53" s="189">
        <v>100</v>
      </c>
      <c r="M53" s="24">
        <f t="shared" si="6"/>
        <v>95.6</v>
      </c>
      <c r="N53" s="196">
        <f t="shared" si="7"/>
        <v>7</v>
      </c>
      <c r="O53" s="189"/>
    </row>
    <row r="54" ht="18.75" spans="1:15">
      <c r="A54" s="4">
        <v>15</v>
      </c>
      <c r="B54" s="183" t="s">
        <v>64</v>
      </c>
      <c r="C54" s="3" t="s">
        <v>50</v>
      </c>
      <c r="D54" s="3" t="s">
        <v>50</v>
      </c>
      <c r="E54" s="177">
        <v>100</v>
      </c>
      <c r="F54" s="184">
        <v>84</v>
      </c>
      <c r="G54" s="4">
        <v>98.38</v>
      </c>
      <c r="H54" s="25">
        <v>100</v>
      </c>
      <c r="I54" s="25">
        <v>100</v>
      </c>
      <c r="J54" s="25">
        <v>100</v>
      </c>
      <c r="K54" s="195">
        <v>100</v>
      </c>
      <c r="L54" s="189">
        <v>70</v>
      </c>
      <c r="M54" s="24">
        <f t="shared" si="6"/>
        <v>93.476</v>
      </c>
      <c r="N54" s="196">
        <f t="shared" si="7"/>
        <v>16</v>
      </c>
      <c r="O54" s="189"/>
    </row>
    <row r="55" ht="18.75" spans="1:15">
      <c r="A55" s="4">
        <v>16</v>
      </c>
      <c r="B55" s="183" t="s">
        <v>65</v>
      </c>
      <c r="C55" s="3" t="s">
        <v>50</v>
      </c>
      <c r="D55" s="3" t="s">
        <v>50</v>
      </c>
      <c r="E55" s="177">
        <v>100</v>
      </c>
      <c r="F55" s="184">
        <v>85</v>
      </c>
      <c r="G55" s="4">
        <v>100</v>
      </c>
      <c r="H55" s="25">
        <v>100</v>
      </c>
      <c r="I55" s="25">
        <v>100</v>
      </c>
      <c r="J55" s="25">
        <v>100</v>
      </c>
      <c r="K55" s="195">
        <v>100</v>
      </c>
      <c r="L55" s="189">
        <v>100</v>
      </c>
      <c r="M55" s="24">
        <f t="shared" si="6"/>
        <v>97</v>
      </c>
      <c r="N55" s="196">
        <f t="shared" si="7"/>
        <v>4</v>
      </c>
      <c r="O55" s="189"/>
    </row>
    <row r="56" ht="18.75" spans="1:15">
      <c r="A56" s="4">
        <v>17</v>
      </c>
      <c r="B56" s="183" t="s">
        <v>66</v>
      </c>
      <c r="C56" s="3" t="s">
        <v>50</v>
      </c>
      <c r="D56" s="3" t="s">
        <v>50</v>
      </c>
      <c r="E56" s="177">
        <v>100</v>
      </c>
      <c r="F56" s="184">
        <v>55</v>
      </c>
      <c r="G56" s="4">
        <v>100</v>
      </c>
      <c r="H56" s="25">
        <v>100</v>
      </c>
      <c r="I56" s="25">
        <v>100</v>
      </c>
      <c r="J56" s="25">
        <v>100</v>
      </c>
      <c r="K56" s="195">
        <v>100</v>
      </c>
      <c r="L56" s="189">
        <v>90</v>
      </c>
      <c r="M56" s="24">
        <f t="shared" si="6"/>
        <v>90</v>
      </c>
      <c r="N56" s="196">
        <f t="shared" si="7"/>
        <v>19</v>
      </c>
      <c r="O56" s="189"/>
    </row>
    <row r="57" ht="18.75" spans="1:15">
      <c r="A57" s="4">
        <v>18</v>
      </c>
      <c r="B57" s="183" t="s">
        <v>67</v>
      </c>
      <c r="C57" s="3" t="s">
        <v>50</v>
      </c>
      <c r="D57" s="3" t="s">
        <v>50</v>
      </c>
      <c r="E57" s="177">
        <v>100</v>
      </c>
      <c r="F57" s="184">
        <v>88</v>
      </c>
      <c r="G57" s="4">
        <v>100</v>
      </c>
      <c r="H57" s="25">
        <v>100</v>
      </c>
      <c r="I57" s="25">
        <v>100</v>
      </c>
      <c r="J57" s="25">
        <v>100</v>
      </c>
      <c r="K57" s="195">
        <v>100</v>
      </c>
      <c r="L57" s="189">
        <v>90</v>
      </c>
      <c r="M57" s="24">
        <f t="shared" si="6"/>
        <v>96.6</v>
      </c>
      <c r="N57" s="196">
        <f t="shared" si="7"/>
        <v>5</v>
      </c>
      <c r="O57" s="189"/>
    </row>
    <row r="58" ht="18.75" spans="1:15">
      <c r="A58" s="4">
        <v>19</v>
      </c>
      <c r="B58" s="183" t="s">
        <v>68</v>
      </c>
      <c r="C58" s="3" t="s">
        <v>50</v>
      </c>
      <c r="D58" s="3" t="s">
        <v>50</v>
      </c>
      <c r="E58" s="177">
        <v>60</v>
      </c>
      <c r="F58" s="184">
        <v>82</v>
      </c>
      <c r="G58" s="4">
        <v>100</v>
      </c>
      <c r="H58" s="25">
        <v>100</v>
      </c>
      <c r="I58" s="25">
        <v>100</v>
      </c>
      <c r="J58" s="25">
        <v>100</v>
      </c>
      <c r="K58" s="195">
        <v>100</v>
      </c>
      <c r="L58" s="189">
        <v>90</v>
      </c>
      <c r="M58" s="24">
        <f t="shared" si="6"/>
        <v>87.4</v>
      </c>
      <c r="N58" s="196">
        <f t="shared" si="7"/>
        <v>22</v>
      </c>
      <c r="O58" s="189"/>
    </row>
    <row r="59" ht="18.75" spans="1:15">
      <c r="A59" s="4">
        <v>20</v>
      </c>
      <c r="B59" s="183" t="s">
        <v>69</v>
      </c>
      <c r="C59" s="3" t="s">
        <v>50</v>
      </c>
      <c r="D59" s="3" t="s">
        <v>50</v>
      </c>
      <c r="E59" s="177">
        <v>60</v>
      </c>
      <c r="F59" s="184">
        <v>58</v>
      </c>
      <c r="G59" s="4">
        <v>100</v>
      </c>
      <c r="H59" s="25">
        <v>100</v>
      </c>
      <c r="I59" s="25">
        <v>100</v>
      </c>
      <c r="J59" s="25">
        <v>100</v>
      </c>
      <c r="K59" s="195">
        <v>100</v>
      </c>
      <c r="L59" s="189">
        <v>90</v>
      </c>
      <c r="M59" s="24">
        <f t="shared" si="6"/>
        <v>82.6</v>
      </c>
      <c r="N59" s="196">
        <f t="shared" si="7"/>
        <v>25</v>
      </c>
      <c r="O59" s="189"/>
    </row>
    <row r="60" ht="18.75" spans="1:15">
      <c r="A60" s="4">
        <v>21</v>
      </c>
      <c r="B60" s="183" t="s">
        <v>70</v>
      </c>
      <c r="C60" s="3" t="s">
        <v>50</v>
      </c>
      <c r="D60" s="3" t="s">
        <v>50</v>
      </c>
      <c r="E60" s="177">
        <v>50</v>
      </c>
      <c r="F60" s="184">
        <v>95</v>
      </c>
      <c r="G60" s="4">
        <v>100</v>
      </c>
      <c r="H60" s="25">
        <v>100</v>
      </c>
      <c r="I60" s="25">
        <v>100</v>
      </c>
      <c r="J60" s="25">
        <v>100</v>
      </c>
      <c r="K60" s="195">
        <v>100</v>
      </c>
      <c r="L60" s="189">
        <v>80</v>
      </c>
      <c r="M60" s="24">
        <f t="shared" si="6"/>
        <v>87</v>
      </c>
      <c r="N60" s="196">
        <f t="shared" si="7"/>
        <v>23</v>
      </c>
      <c r="O60" s="197"/>
    </row>
    <row r="61" ht="15.6" customHeight="1" spans="1:15">
      <c r="A61" s="4">
        <v>22</v>
      </c>
      <c r="B61" s="183" t="s">
        <v>71</v>
      </c>
      <c r="C61" s="3" t="s">
        <v>50</v>
      </c>
      <c r="D61" s="3" t="s">
        <v>50</v>
      </c>
      <c r="E61" s="177">
        <v>100</v>
      </c>
      <c r="F61" s="184">
        <v>91</v>
      </c>
      <c r="G61" s="4">
        <v>100</v>
      </c>
      <c r="H61" s="25">
        <v>100</v>
      </c>
      <c r="I61" s="25">
        <v>100</v>
      </c>
      <c r="J61" s="25">
        <v>100</v>
      </c>
      <c r="K61" s="195">
        <v>100</v>
      </c>
      <c r="L61" s="189">
        <v>70</v>
      </c>
      <c r="M61" s="24">
        <f t="shared" si="6"/>
        <v>95.2</v>
      </c>
      <c r="N61" s="196">
        <f t="shared" si="7"/>
        <v>12</v>
      </c>
      <c r="O61" s="189"/>
    </row>
    <row r="62" ht="15.6" customHeight="1" spans="1:15">
      <c r="A62" s="4">
        <v>23</v>
      </c>
      <c r="B62" s="183" t="s">
        <v>72</v>
      </c>
      <c r="C62" s="3" t="s">
        <v>50</v>
      </c>
      <c r="D62" s="3" t="s">
        <v>50</v>
      </c>
      <c r="E62" s="177">
        <v>100</v>
      </c>
      <c r="F62" s="184">
        <v>78</v>
      </c>
      <c r="G62" s="4">
        <v>100</v>
      </c>
      <c r="H62" s="25">
        <v>100</v>
      </c>
      <c r="I62" s="25">
        <v>100</v>
      </c>
      <c r="J62" s="25">
        <v>100</v>
      </c>
      <c r="K62" s="195">
        <v>100</v>
      </c>
      <c r="L62" s="189">
        <v>100</v>
      </c>
      <c r="M62" s="24">
        <f t="shared" si="6"/>
        <v>95.6</v>
      </c>
      <c r="N62" s="196">
        <f t="shared" si="7"/>
        <v>7</v>
      </c>
      <c r="O62" s="189"/>
    </row>
    <row r="63" ht="15.6" customHeight="1" spans="1:15">
      <c r="A63" s="4">
        <v>24</v>
      </c>
      <c r="B63" s="185" t="s">
        <v>73</v>
      </c>
      <c r="C63" s="3" t="s">
        <v>50</v>
      </c>
      <c r="D63" s="3" t="s">
        <v>50</v>
      </c>
      <c r="E63" s="177">
        <v>100</v>
      </c>
      <c r="F63" s="184">
        <v>91</v>
      </c>
      <c r="G63" s="4">
        <v>100</v>
      </c>
      <c r="H63" s="25">
        <v>100</v>
      </c>
      <c r="I63" s="25">
        <v>100</v>
      </c>
      <c r="J63" s="25">
        <v>100</v>
      </c>
      <c r="K63" s="195">
        <v>100</v>
      </c>
      <c r="L63" s="189">
        <v>70</v>
      </c>
      <c r="M63" s="24">
        <f t="shared" si="6"/>
        <v>95.2</v>
      </c>
      <c r="N63" s="196">
        <f t="shared" si="7"/>
        <v>12</v>
      </c>
      <c r="O63" s="189"/>
    </row>
    <row r="64" ht="19.8" customHeight="1" spans="1:15">
      <c r="A64" s="4">
        <v>25</v>
      </c>
      <c r="B64" s="186" t="s">
        <v>74</v>
      </c>
      <c r="C64" s="3" t="s">
        <v>50</v>
      </c>
      <c r="D64" s="3" t="s">
        <v>50</v>
      </c>
      <c r="E64" s="177">
        <v>100</v>
      </c>
      <c r="F64" s="184">
        <v>100</v>
      </c>
      <c r="G64" s="4">
        <v>100</v>
      </c>
      <c r="H64" s="25">
        <v>100</v>
      </c>
      <c r="I64" s="25">
        <v>100</v>
      </c>
      <c r="J64" s="25">
        <v>100</v>
      </c>
      <c r="K64" s="195">
        <v>100</v>
      </c>
      <c r="L64" s="189">
        <v>100</v>
      </c>
      <c r="M64" s="24">
        <f t="shared" si="6"/>
        <v>100</v>
      </c>
      <c r="N64" s="196">
        <f t="shared" si="7"/>
        <v>1</v>
      </c>
      <c r="O64" s="189"/>
    </row>
    <row r="65" ht="16.2" customHeight="1" spans="1:15">
      <c r="A65" s="4">
        <v>26</v>
      </c>
      <c r="B65" s="198" t="s">
        <v>75</v>
      </c>
      <c r="C65" s="3" t="s">
        <v>50</v>
      </c>
      <c r="D65" s="3" t="s">
        <v>50</v>
      </c>
      <c r="E65" s="177">
        <v>100</v>
      </c>
      <c r="F65" s="184">
        <v>100</v>
      </c>
      <c r="G65" s="4">
        <v>100</v>
      </c>
      <c r="H65" s="25">
        <v>100</v>
      </c>
      <c r="I65" s="25">
        <v>100</v>
      </c>
      <c r="J65" s="25">
        <v>100</v>
      </c>
      <c r="K65" s="195">
        <v>100</v>
      </c>
      <c r="L65" s="189">
        <v>100</v>
      </c>
      <c r="M65" s="24">
        <f t="shared" si="6"/>
        <v>100</v>
      </c>
      <c r="N65" s="196">
        <f t="shared" si="7"/>
        <v>1</v>
      </c>
      <c r="O65" s="189"/>
    </row>
    <row r="66" spans="1:15">
      <c r="A66" s="181" t="s">
        <v>76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</row>
    <row r="67" spans="1:15">
      <c r="A67" s="199"/>
      <c r="B67" s="200"/>
      <c r="C67" s="200"/>
      <c r="D67" s="200"/>
      <c r="E67" s="200"/>
      <c r="F67" s="199"/>
      <c r="G67" s="199"/>
      <c r="H67" s="199"/>
      <c r="I67" s="199"/>
      <c r="J67" s="199"/>
      <c r="K67" s="211"/>
      <c r="L67" s="211"/>
      <c r="M67" s="199"/>
      <c r="N67" s="200"/>
      <c r="O67" s="170"/>
    </row>
    <row r="68" ht="85.5" spans="1:15">
      <c r="A68" s="201" t="s">
        <v>1</v>
      </c>
      <c r="B68" s="202" t="s">
        <v>2</v>
      </c>
      <c r="C68" s="203" t="s">
        <v>3</v>
      </c>
      <c r="D68" s="204"/>
      <c r="E68" s="201" t="s">
        <v>4</v>
      </c>
      <c r="F68" s="201" t="s">
        <v>5</v>
      </c>
      <c r="G68" s="205" t="s">
        <v>6</v>
      </c>
      <c r="H68" s="201" t="s">
        <v>7</v>
      </c>
      <c r="I68" s="201" t="s">
        <v>8</v>
      </c>
      <c r="J68" s="201" t="s">
        <v>9</v>
      </c>
      <c r="K68" s="201" t="s">
        <v>10</v>
      </c>
      <c r="L68" s="201" t="s">
        <v>11</v>
      </c>
      <c r="M68" s="205" t="s">
        <v>12</v>
      </c>
      <c r="N68" s="201" t="s">
        <v>13</v>
      </c>
      <c r="O68" s="201" t="s">
        <v>14</v>
      </c>
    </row>
    <row r="69" ht="28.5" spans="1:15">
      <c r="A69" s="4"/>
      <c r="B69" s="4"/>
      <c r="C69" s="201" t="s">
        <v>15</v>
      </c>
      <c r="D69" s="201" t="s">
        <v>16</v>
      </c>
      <c r="E69" s="4"/>
      <c r="F69" s="4"/>
      <c r="G69" s="206"/>
      <c r="H69" s="4"/>
      <c r="I69" s="4"/>
      <c r="J69" s="4"/>
      <c r="K69" s="189"/>
      <c r="L69" s="189"/>
      <c r="M69" s="206"/>
      <c r="N69" s="4"/>
      <c r="O69" s="189"/>
    </row>
    <row r="70" ht="18.75" spans="1:15">
      <c r="A70" s="4">
        <v>1</v>
      </c>
      <c r="B70" s="207" t="s">
        <v>77</v>
      </c>
      <c r="C70" s="4" t="s">
        <v>50</v>
      </c>
      <c r="D70" s="4" t="s">
        <v>50</v>
      </c>
      <c r="E70" s="4">
        <v>100</v>
      </c>
      <c r="F70" s="4">
        <v>100</v>
      </c>
      <c r="G70" s="4">
        <v>100</v>
      </c>
      <c r="H70" s="4">
        <v>100</v>
      </c>
      <c r="I70" s="4">
        <v>100</v>
      </c>
      <c r="J70" s="4">
        <v>100</v>
      </c>
      <c r="K70" s="4">
        <v>100</v>
      </c>
      <c r="L70" s="4">
        <v>20</v>
      </c>
      <c r="M70" s="206">
        <f>SUM(E70)*0.2+F70*0.2+G70*0.2+H70*0.1+I70*0.05+J70*0.1+K70*0.05+L70*0.1</f>
        <v>92</v>
      </c>
      <c r="N70" s="212">
        <f>RANK(M70,M$70:M$95)</f>
        <v>14</v>
      </c>
      <c r="O70" s="189"/>
    </row>
    <row r="71" ht="18.75" spans="1:15">
      <c r="A71" s="4">
        <v>2</v>
      </c>
      <c r="B71" s="207" t="s">
        <v>78</v>
      </c>
      <c r="C71" s="4" t="s">
        <v>50</v>
      </c>
      <c r="D71" s="4" t="s">
        <v>50</v>
      </c>
      <c r="E71" s="4">
        <v>100</v>
      </c>
      <c r="F71" s="4">
        <v>100</v>
      </c>
      <c r="G71" s="4">
        <v>100</v>
      </c>
      <c r="H71" s="4">
        <v>100</v>
      </c>
      <c r="I71" s="4">
        <v>100</v>
      </c>
      <c r="J71" s="4">
        <v>100</v>
      </c>
      <c r="K71" s="4">
        <v>100</v>
      </c>
      <c r="L71" s="4">
        <v>100</v>
      </c>
      <c r="M71" s="206">
        <f t="shared" ref="M71:M95" si="8">SUM(E71)*0.2+F71*0.2+G71*0.2+H71*0.1+I71*0.05+J71*0.1+K71*0.05+L71*0.1</f>
        <v>100</v>
      </c>
      <c r="N71" s="212">
        <f t="shared" ref="N71:N95" si="9">RANK(M71,M$70:M$95)</f>
        <v>1</v>
      </c>
      <c r="O71" s="189"/>
    </row>
    <row r="72" ht="18.75" spans="1:15">
      <c r="A72" s="4">
        <v>3</v>
      </c>
      <c r="B72" s="207" t="s">
        <v>79</v>
      </c>
      <c r="C72" s="4" t="s">
        <v>50</v>
      </c>
      <c r="D72" s="4" t="s">
        <v>50</v>
      </c>
      <c r="E72" s="4">
        <v>100</v>
      </c>
      <c r="F72" s="4">
        <v>100</v>
      </c>
      <c r="G72" s="4">
        <v>100</v>
      </c>
      <c r="H72" s="4">
        <v>100</v>
      </c>
      <c r="I72" s="4">
        <v>100</v>
      </c>
      <c r="J72" s="4">
        <v>100</v>
      </c>
      <c r="K72" s="4">
        <v>100</v>
      </c>
      <c r="L72" s="4">
        <v>20</v>
      </c>
      <c r="M72" s="206">
        <f t="shared" si="8"/>
        <v>92</v>
      </c>
      <c r="N72" s="212">
        <f t="shared" si="9"/>
        <v>14</v>
      </c>
      <c r="O72" s="189"/>
    </row>
    <row r="73" ht="18.75" spans="1:15">
      <c r="A73" s="4">
        <v>4</v>
      </c>
      <c r="B73" s="207" t="s">
        <v>80</v>
      </c>
      <c r="C73" s="4" t="s">
        <v>50</v>
      </c>
      <c r="D73" s="4" t="s">
        <v>50</v>
      </c>
      <c r="E73" s="4">
        <v>100</v>
      </c>
      <c r="F73" s="4">
        <v>100</v>
      </c>
      <c r="G73" s="4">
        <v>100</v>
      </c>
      <c r="H73" s="4">
        <v>100</v>
      </c>
      <c r="I73" s="4">
        <v>100</v>
      </c>
      <c r="J73" s="4">
        <v>100</v>
      </c>
      <c r="K73" s="4">
        <v>100</v>
      </c>
      <c r="L73" s="4">
        <v>10</v>
      </c>
      <c r="M73" s="206">
        <f t="shared" si="8"/>
        <v>91</v>
      </c>
      <c r="N73" s="212">
        <f t="shared" si="9"/>
        <v>20</v>
      </c>
      <c r="O73" s="189"/>
    </row>
    <row r="74" ht="18.75" spans="1:15">
      <c r="A74" s="4">
        <v>5</v>
      </c>
      <c r="B74" s="207" t="s">
        <v>81</v>
      </c>
      <c r="C74" s="4" t="s">
        <v>50</v>
      </c>
      <c r="D74" s="4" t="s">
        <v>50</v>
      </c>
      <c r="E74" s="4">
        <v>100</v>
      </c>
      <c r="F74" s="4">
        <v>100</v>
      </c>
      <c r="G74" s="4">
        <v>100</v>
      </c>
      <c r="H74" s="4">
        <v>100</v>
      </c>
      <c r="I74" s="4">
        <v>100</v>
      </c>
      <c r="J74" s="4">
        <v>100</v>
      </c>
      <c r="K74" s="4">
        <v>100</v>
      </c>
      <c r="L74" s="4">
        <v>10</v>
      </c>
      <c r="M74" s="206">
        <f t="shared" si="8"/>
        <v>91</v>
      </c>
      <c r="N74" s="212">
        <f t="shared" si="9"/>
        <v>20</v>
      </c>
      <c r="O74" s="189"/>
    </row>
    <row r="75" ht="18.75" spans="1:15">
      <c r="A75" s="4">
        <v>6</v>
      </c>
      <c r="B75" s="207" t="s">
        <v>82</v>
      </c>
      <c r="C75" s="4" t="s">
        <v>50</v>
      </c>
      <c r="D75" s="4" t="s">
        <v>50</v>
      </c>
      <c r="E75" s="4">
        <v>100</v>
      </c>
      <c r="F75" s="4">
        <v>100</v>
      </c>
      <c r="G75" s="4">
        <v>100</v>
      </c>
      <c r="H75" s="4">
        <v>100</v>
      </c>
      <c r="I75" s="4">
        <v>100</v>
      </c>
      <c r="J75" s="4">
        <v>100</v>
      </c>
      <c r="K75" s="4">
        <v>100</v>
      </c>
      <c r="L75" s="4">
        <v>10</v>
      </c>
      <c r="M75" s="206">
        <f t="shared" si="8"/>
        <v>91</v>
      </c>
      <c r="N75" s="212">
        <f t="shared" si="9"/>
        <v>20</v>
      </c>
      <c r="O75" s="189"/>
    </row>
    <row r="76" ht="18.75" spans="1:15">
      <c r="A76" s="4">
        <v>7</v>
      </c>
      <c r="B76" s="207" t="s">
        <v>83</v>
      </c>
      <c r="C76" s="4" t="s">
        <v>50</v>
      </c>
      <c r="D76" s="4" t="s">
        <v>50</v>
      </c>
      <c r="E76" s="4">
        <v>100</v>
      </c>
      <c r="F76" s="4">
        <v>100</v>
      </c>
      <c r="G76" s="4">
        <v>100</v>
      </c>
      <c r="H76" s="4">
        <v>100</v>
      </c>
      <c r="I76" s="4">
        <v>100</v>
      </c>
      <c r="J76" s="4">
        <v>100</v>
      </c>
      <c r="K76" s="4">
        <v>100</v>
      </c>
      <c r="L76" s="4">
        <v>100</v>
      </c>
      <c r="M76" s="206">
        <f t="shared" si="8"/>
        <v>100</v>
      </c>
      <c r="N76" s="212">
        <f t="shared" si="9"/>
        <v>1</v>
      </c>
      <c r="O76" s="189"/>
    </row>
    <row r="77" ht="18.75" spans="1:15">
      <c r="A77" s="4">
        <v>8</v>
      </c>
      <c r="B77" s="207" t="s">
        <v>84</v>
      </c>
      <c r="C77" s="4" t="s">
        <v>50</v>
      </c>
      <c r="D77" s="4" t="s">
        <v>50</v>
      </c>
      <c r="E77" s="4">
        <v>100</v>
      </c>
      <c r="F77" s="4">
        <v>100</v>
      </c>
      <c r="G77" s="4">
        <v>100</v>
      </c>
      <c r="H77" s="4">
        <v>100</v>
      </c>
      <c r="I77" s="4">
        <v>100</v>
      </c>
      <c r="J77" s="4">
        <v>100</v>
      </c>
      <c r="K77" s="4">
        <v>100</v>
      </c>
      <c r="L77" s="4">
        <v>10</v>
      </c>
      <c r="M77" s="206">
        <f t="shared" si="8"/>
        <v>91</v>
      </c>
      <c r="N77" s="212">
        <f t="shared" si="9"/>
        <v>20</v>
      </c>
      <c r="O77" s="189"/>
    </row>
    <row r="78" ht="18.75" spans="1:15">
      <c r="A78" s="4">
        <v>9</v>
      </c>
      <c r="B78" s="207" t="s">
        <v>85</v>
      </c>
      <c r="C78" s="4" t="s">
        <v>50</v>
      </c>
      <c r="D78" s="4" t="s">
        <v>50</v>
      </c>
      <c r="E78" s="4">
        <v>100</v>
      </c>
      <c r="F78" s="4">
        <v>100</v>
      </c>
      <c r="G78" s="4">
        <v>100</v>
      </c>
      <c r="H78" s="4">
        <v>100</v>
      </c>
      <c r="I78" s="4">
        <v>100</v>
      </c>
      <c r="J78" s="4">
        <v>100</v>
      </c>
      <c r="K78" s="4">
        <v>100</v>
      </c>
      <c r="L78" s="4">
        <v>50</v>
      </c>
      <c r="M78" s="206">
        <f t="shared" si="8"/>
        <v>95</v>
      </c>
      <c r="N78" s="212">
        <f t="shared" si="9"/>
        <v>10</v>
      </c>
      <c r="O78" s="189"/>
    </row>
    <row r="79" ht="18.75" spans="1:15">
      <c r="A79" s="4">
        <v>10</v>
      </c>
      <c r="B79" s="207" t="s">
        <v>86</v>
      </c>
      <c r="C79" s="4" t="s">
        <v>50</v>
      </c>
      <c r="D79" s="4" t="s">
        <v>50</v>
      </c>
      <c r="E79" s="4">
        <v>100</v>
      </c>
      <c r="F79" s="4">
        <v>100</v>
      </c>
      <c r="G79" s="4">
        <v>100</v>
      </c>
      <c r="H79" s="4">
        <v>100</v>
      </c>
      <c r="I79" s="4">
        <v>100</v>
      </c>
      <c r="J79" s="4">
        <v>100</v>
      </c>
      <c r="K79" s="4">
        <v>100</v>
      </c>
      <c r="L79" s="4">
        <v>100</v>
      </c>
      <c r="M79" s="206">
        <f t="shared" si="8"/>
        <v>100</v>
      </c>
      <c r="N79" s="212">
        <f t="shared" si="9"/>
        <v>1</v>
      </c>
      <c r="O79" s="189"/>
    </row>
    <row r="80" ht="18.75" spans="1:15">
      <c r="A80" s="4">
        <v>11</v>
      </c>
      <c r="B80" s="207" t="s">
        <v>87</v>
      </c>
      <c r="C80" s="4" t="s">
        <v>50</v>
      </c>
      <c r="D80" s="4" t="s">
        <v>50</v>
      </c>
      <c r="E80" s="4">
        <v>100</v>
      </c>
      <c r="F80" s="4">
        <v>100</v>
      </c>
      <c r="G80" s="4">
        <v>100</v>
      </c>
      <c r="H80" s="4">
        <v>100</v>
      </c>
      <c r="I80" s="4">
        <v>100</v>
      </c>
      <c r="J80" s="4">
        <v>100</v>
      </c>
      <c r="K80" s="4">
        <v>100</v>
      </c>
      <c r="L80" s="4">
        <v>20</v>
      </c>
      <c r="M80" s="206">
        <f t="shared" si="8"/>
        <v>92</v>
      </c>
      <c r="N80" s="212">
        <f t="shared" si="9"/>
        <v>14</v>
      </c>
      <c r="O80" s="189"/>
    </row>
    <row r="81" ht="18.75" spans="1:15">
      <c r="A81" s="4">
        <v>12</v>
      </c>
      <c r="B81" s="207" t="s">
        <v>88</v>
      </c>
      <c r="C81" s="4" t="s">
        <v>50</v>
      </c>
      <c r="D81" s="4" t="s">
        <v>50</v>
      </c>
      <c r="E81" s="4">
        <v>100</v>
      </c>
      <c r="F81" s="4">
        <v>100</v>
      </c>
      <c r="G81" s="4">
        <v>100</v>
      </c>
      <c r="H81" s="4">
        <v>100</v>
      </c>
      <c r="I81" s="4">
        <v>100</v>
      </c>
      <c r="J81" s="4">
        <v>100</v>
      </c>
      <c r="K81" s="4">
        <v>100</v>
      </c>
      <c r="L81" s="4">
        <v>20</v>
      </c>
      <c r="M81" s="206">
        <f t="shared" si="8"/>
        <v>92</v>
      </c>
      <c r="N81" s="212">
        <f t="shared" si="9"/>
        <v>14</v>
      </c>
      <c r="O81" s="189"/>
    </row>
    <row r="82" ht="18.75" spans="1:15">
      <c r="A82" s="4">
        <v>13</v>
      </c>
      <c r="B82" s="207" t="s">
        <v>89</v>
      </c>
      <c r="C82" s="4" t="s">
        <v>50</v>
      </c>
      <c r="D82" s="4" t="s">
        <v>50</v>
      </c>
      <c r="E82" s="4">
        <v>100</v>
      </c>
      <c r="F82" s="4">
        <v>100</v>
      </c>
      <c r="G82" s="4">
        <v>100</v>
      </c>
      <c r="H82" s="4">
        <v>100</v>
      </c>
      <c r="I82" s="4">
        <v>100</v>
      </c>
      <c r="J82" s="4">
        <v>100</v>
      </c>
      <c r="K82" s="4">
        <v>100</v>
      </c>
      <c r="L82" s="4">
        <v>40</v>
      </c>
      <c r="M82" s="206">
        <f t="shared" si="8"/>
        <v>94</v>
      </c>
      <c r="N82" s="212">
        <f t="shared" si="9"/>
        <v>11</v>
      </c>
      <c r="O82" s="189"/>
    </row>
    <row r="83" ht="18.75" spans="1:15">
      <c r="A83" s="4">
        <v>14</v>
      </c>
      <c r="B83" s="207" t="s">
        <v>90</v>
      </c>
      <c r="C83" s="4" t="s">
        <v>50</v>
      </c>
      <c r="D83" s="4" t="s">
        <v>50</v>
      </c>
      <c r="E83" s="4">
        <v>100</v>
      </c>
      <c r="F83" s="4">
        <v>100</v>
      </c>
      <c r="G83" s="4">
        <v>100</v>
      </c>
      <c r="H83" s="4">
        <v>100</v>
      </c>
      <c r="I83" s="4">
        <v>100</v>
      </c>
      <c r="J83" s="4">
        <v>100</v>
      </c>
      <c r="K83" s="4">
        <v>100</v>
      </c>
      <c r="L83" s="4">
        <v>20</v>
      </c>
      <c r="M83" s="206">
        <f t="shared" si="8"/>
        <v>92</v>
      </c>
      <c r="N83" s="212">
        <f t="shared" si="9"/>
        <v>14</v>
      </c>
      <c r="O83" s="189"/>
    </row>
    <row r="84" ht="18.75" spans="1:15">
      <c r="A84" s="4">
        <v>15</v>
      </c>
      <c r="B84" s="207" t="s">
        <v>91</v>
      </c>
      <c r="C84" s="4" t="s">
        <v>50</v>
      </c>
      <c r="D84" s="4" t="s">
        <v>50</v>
      </c>
      <c r="E84" s="4">
        <v>100</v>
      </c>
      <c r="F84" s="4">
        <v>100</v>
      </c>
      <c r="G84" s="4">
        <v>100</v>
      </c>
      <c r="H84" s="4">
        <v>100</v>
      </c>
      <c r="I84" s="4">
        <v>100</v>
      </c>
      <c r="J84" s="4">
        <v>100</v>
      </c>
      <c r="K84" s="4">
        <v>100</v>
      </c>
      <c r="L84" s="4">
        <v>100</v>
      </c>
      <c r="M84" s="206">
        <f t="shared" si="8"/>
        <v>100</v>
      </c>
      <c r="N84" s="212">
        <f t="shared" si="9"/>
        <v>1</v>
      </c>
      <c r="O84" s="189"/>
    </row>
    <row r="85" ht="18.75" spans="1:15">
      <c r="A85" s="4">
        <v>16</v>
      </c>
      <c r="B85" s="207" t="s">
        <v>92</v>
      </c>
      <c r="C85" s="4" t="s">
        <v>50</v>
      </c>
      <c r="D85" s="4" t="s">
        <v>50</v>
      </c>
      <c r="E85" s="4">
        <v>100</v>
      </c>
      <c r="F85" s="4">
        <v>100</v>
      </c>
      <c r="G85" s="4">
        <v>100</v>
      </c>
      <c r="H85" s="4">
        <v>100</v>
      </c>
      <c r="I85" s="4">
        <v>100</v>
      </c>
      <c r="J85" s="4">
        <v>100</v>
      </c>
      <c r="K85" s="4">
        <v>100</v>
      </c>
      <c r="L85" s="4">
        <v>10</v>
      </c>
      <c r="M85" s="206">
        <f t="shared" si="8"/>
        <v>91</v>
      </c>
      <c r="N85" s="212">
        <f t="shared" si="9"/>
        <v>20</v>
      </c>
      <c r="O85" s="189"/>
    </row>
    <row r="86" ht="18.75" spans="1:15">
      <c r="A86" s="4">
        <v>17</v>
      </c>
      <c r="B86" s="207" t="s">
        <v>93</v>
      </c>
      <c r="C86" s="4" t="s">
        <v>50</v>
      </c>
      <c r="D86" s="4" t="s">
        <v>50</v>
      </c>
      <c r="E86" s="4">
        <v>100</v>
      </c>
      <c r="F86" s="4">
        <v>100</v>
      </c>
      <c r="G86" s="4">
        <v>100</v>
      </c>
      <c r="H86" s="4">
        <v>100</v>
      </c>
      <c r="I86" s="4">
        <v>100</v>
      </c>
      <c r="J86" s="4">
        <v>100</v>
      </c>
      <c r="K86" s="4">
        <v>100</v>
      </c>
      <c r="L86" s="4">
        <v>10</v>
      </c>
      <c r="M86" s="206">
        <f t="shared" si="8"/>
        <v>91</v>
      </c>
      <c r="N86" s="212">
        <f t="shared" si="9"/>
        <v>20</v>
      </c>
      <c r="O86" s="189"/>
    </row>
    <row r="87" ht="18.75" spans="1:15">
      <c r="A87" s="4">
        <v>18</v>
      </c>
      <c r="B87" s="207" t="s">
        <v>94</v>
      </c>
      <c r="C87" s="4" t="s">
        <v>50</v>
      </c>
      <c r="D87" s="4" t="s">
        <v>50</v>
      </c>
      <c r="E87" s="4">
        <v>100</v>
      </c>
      <c r="F87" s="4">
        <v>100</v>
      </c>
      <c r="G87" s="4">
        <v>100</v>
      </c>
      <c r="H87" s="4">
        <v>100</v>
      </c>
      <c r="I87" s="4">
        <v>100</v>
      </c>
      <c r="J87" s="4">
        <v>100</v>
      </c>
      <c r="K87" s="4">
        <v>100</v>
      </c>
      <c r="L87" s="4">
        <v>30</v>
      </c>
      <c r="M87" s="206">
        <f t="shared" si="8"/>
        <v>93</v>
      </c>
      <c r="N87" s="212">
        <f t="shared" si="9"/>
        <v>12</v>
      </c>
      <c r="O87" s="189"/>
    </row>
    <row r="88" ht="18.75" spans="1:15">
      <c r="A88" s="4">
        <v>19</v>
      </c>
      <c r="B88" s="207" t="s">
        <v>95</v>
      </c>
      <c r="C88" s="4" t="s">
        <v>50</v>
      </c>
      <c r="D88" s="4" t="s">
        <v>50</v>
      </c>
      <c r="E88" s="4">
        <v>100</v>
      </c>
      <c r="F88" s="4">
        <v>100</v>
      </c>
      <c r="G88" s="4">
        <v>100</v>
      </c>
      <c r="H88" s="4">
        <v>100</v>
      </c>
      <c r="I88" s="4">
        <v>100</v>
      </c>
      <c r="J88" s="4">
        <v>100</v>
      </c>
      <c r="K88" s="4">
        <v>100</v>
      </c>
      <c r="L88" s="4">
        <v>20</v>
      </c>
      <c r="M88" s="206">
        <f t="shared" si="8"/>
        <v>92</v>
      </c>
      <c r="N88" s="212">
        <f t="shared" si="9"/>
        <v>14</v>
      </c>
      <c r="O88" s="189"/>
    </row>
    <row r="89" ht="18.75" spans="1:15">
      <c r="A89" s="4">
        <v>20</v>
      </c>
      <c r="B89" s="207" t="s">
        <v>96</v>
      </c>
      <c r="C89" s="4" t="s">
        <v>50</v>
      </c>
      <c r="D89" s="4" t="s">
        <v>50</v>
      </c>
      <c r="E89" s="4">
        <v>100</v>
      </c>
      <c r="F89" s="4">
        <v>100</v>
      </c>
      <c r="G89" s="4">
        <v>100</v>
      </c>
      <c r="H89" s="4">
        <v>100</v>
      </c>
      <c r="I89" s="4">
        <v>100</v>
      </c>
      <c r="J89" s="4">
        <v>100</v>
      </c>
      <c r="K89" s="4">
        <v>100</v>
      </c>
      <c r="L89" s="4">
        <v>100</v>
      </c>
      <c r="M89" s="206">
        <f t="shared" si="8"/>
        <v>100</v>
      </c>
      <c r="N89" s="212">
        <f t="shared" si="9"/>
        <v>1</v>
      </c>
      <c r="O89" s="189"/>
    </row>
    <row r="90" ht="18.75" spans="1:15">
      <c r="A90" s="4">
        <v>21</v>
      </c>
      <c r="B90" s="207" t="s">
        <v>97</v>
      </c>
      <c r="C90" s="4" t="s">
        <v>50</v>
      </c>
      <c r="D90" s="4" t="s">
        <v>50</v>
      </c>
      <c r="E90" s="4">
        <v>100</v>
      </c>
      <c r="F90" s="4">
        <v>100</v>
      </c>
      <c r="G90" s="4">
        <v>100</v>
      </c>
      <c r="H90" s="4">
        <v>100</v>
      </c>
      <c r="I90" s="4">
        <v>100</v>
      </c>
      <c r="J90" s="4">
        <v>100</v>
      </c>
      <c r="K90" s="4">
        <v>100</v>
      </c>
      <c r="L90" s="4">
        <v>70</v>
      </c>
      <c r="M90" s="206">
        <f t="shared" si="8"/>
        <v>97</v>
      </c>
      <c r="N90" s="212">
        <f t="shared" si="9"/>
        <v>9</v>
      </c>
      <c r="O90" s="189"/>
    </row>
    <row r="91" ht="18.75" spans="1:15">
      <c r="A91" s="4">
        <v>22</v>
      </c>
      <c r="B91" s="207" t="s">
        <v>98</v>
      </c>
      <c r="C91" s="4" t="s">
        <v>50</v>
      </c>
      <c r="D91" s="4" t="s">
        <v>50</v>
      </c>
      <c r="E91" s="4">
        <v>100</v>
      </c>
      <c r="F91" s="4">
        <v>100</v>
      </c>
      <c r="G91" s="4">
        <v>100</v>
      </c>
      <c r="H91" s="4">
        <v>100</v>
      </c>
      <c r="I91" s="4">
        <v>100</v>
      </c>
      <c r="J91" s="4">
        <v>100</v>
      </c>
      <c r="K91" s="4">
        <v>100</v>
      </c>
      <c r="L91" s="4">
        <v>100</v>
      </c>
      <c r="M91" s="206">
        <f t="shared" si="8"/>
        <v>100</v>
      </c>
      <c r="N91" s="212">
        <f t="shared" si="9"/>
        <v>1</v>
      </c>
      <c r="O91" s="189"/>
    </row>
    <row r="92" ht="18.75" spans="1:15">
      <c r="A92" s="4">
        <v>23</v>
      </c>
      <c r="B92" s="207" t="s">
        <v>99</v>
      </c>
      <c r="C92" s="4" t="s">
        <v>50</v>
      </c>
      <c r="D92" s="4" t="s">
        <v>50</v>
      </c>
      <c r="E92" s="4">
        <v>100</v>
      </c>
      <c r="F92" s="4">
        <v>100</v>
      </c>
      <c r="G92" s="4">
        <v>100</v>
      </c>
      <c r="H92" s="4">
        <v>100</v>
      </c>
      <c r="I92" s="4">
        <v>100</v>
      </c>
      <c r="J92" s="4">
        <v>100</v>
      </c>
      <c r="K92" s="4">
        <v>100</v>
      </c>
      <c r="L92" s="4">
        <v>30</v>
      </c>
      <c r="M92" s="206">
        <f t="shared" si="8"/>
        <v>93</v>
      </c>
      <c r="N92" s="212">
        <f t="shared" si="9"/>
        <v>12</v>
      </c>
      <c r="O92" s="189"/>
    </row>
    <row r="93" ht="18.75" spans="1:15">
      <c r="A93" s="4">
        <v>24</v>
      </c>
      <c r="B93" s="207" t="s">
        <v>100</v>
      </c>
      <c r="C93" s="4" t="s">
        <v>50</v>
      </c>
      <c r="D93" s="4" t="s">
        <v>50</v>
      </c>
      <c r="E93" s="4">
        <v>100</v>
      </c>
      <c r="F93" s="4">
        <v>100</v>
      </c>
      <c r="G93" s="4">
        <v>100</v>
      </c>
      <c r="H93" s="4">
        <v>100</v>
      </c>
      <c r="I93" s="4">
        <v>100</v>
      </c>
      <c r="J93" s="4">
        <v>100</v>
      </c>
      <c r="K93" s="4">
        <v>100</v>
      </c>
      <c r="L93" s="4">
        <v>100</v>
      </c>
      <c r="M93" s="206">
        <f t="shared" si="8"/>
        <v>100</v>
      </c>
      <c r="N93" s="212">
        <f t="shared" si="9"/>
        <v>1</v>
      </c>
      <c r="O93" s="189"/>
    </row>
    <row r="94" ht="18.75" spans="1:15">
      <c r="A94" s="4">
        <v>25</v>
      </c>
      <c r="B94" s="207" t="s">
        <v>101</v>
      </c>
      <c r="C94" s="4" t="s">
        <v>50</v>
      </c>
      <c r="D94" s="4" t="s">
        <v>50</v>
      </c>
      <c r="E94" s="4">
        <v>100</v>
      </c>
      <c r="F94" s="4">
        <v>100</v>
      </c>
      <c r="G94" s="4">
        <v>100</v>
      </c>
      <c r="H94" s="4">
        <v>100</v>
      </c>
      <c r="I94" s="4">
        <v>100</v>
      </c>
      <c r="J94" s="4">
        <v>100</v>
      </c>
      <c r="K94" s="4">
        <v>100</v>
      </c>
      <c r="L94" s="4">
        <v>10</v>
      </c>
      <c r="M94" s="206">
        <f t="shared" si="8"/>
        <v>91</v>
      </c>
      <c r="N94" s="212">
        <f t="shared" si="9"/>
        <v>20</v>
      </c>
      <c r="O94" s="189"/>
    </row>
    <row r="95" ht="18.75" spans="1:15">
      <c r="A95" s="4">
        <v>26</v>
      </c>
      <c r="B95" s="207" t="s">
        <v>102</v>
      </c>
      <c r="C95" s="4" t="s">
        <v>50</v>
      </c>
      <c r="D95" s="4" t="s">
        <v>50</v>
      </c>
      <c r="E95" s="4">
        <v>100</v>
      </c>
      <c r="F95" s="4">
        <v>100</v>
      </c>
      <c r="G95" s="4">
        <v>100</v>
      </c>
      <c r="H95" s="4">
        <v>100</v>
      </c>
      <c r="I95" s="4">
        <v>100</v>
      </c>
      <c r="J95" s="4">
        <v>100</v>
      </c>
      <c r="K95" s="4">
        <v>100</v>
      </c>
      <c r="L95" s="4">
        <v>100</v>
      </c>
      <c r="M95" s="206">
        <f t="shared" si="8"/>
        <v>100</v>
      </c>
      <c r="N95" s="212">
        <f t="shared" si="9"/>
        <v>1</v>
      </c>
      <c r="O95" s="189"/>
    </row>
    <row r="96" spans="1:15">
      <c r="A96" s="208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</row>
    <row r="97" spans="1:13">
      <c r="A97" s="199"/>
      <c r="B97" s="200"/>
      <c r="C97" s="200"/>
      <c r="E97" s="200"/>
      <c r="F97" s="200"/>
      <c r="G97" s="200"/>
      <c r="H97" s="199"/>
      <c r="I97" s="199"/>
      <c r="J97" s="199"/>
      <c r="K97" s="200"/>
      <c r="L97" s="200"/>
      <c r="M97" s="200"/>
    </row>
    <row r="98" spans="1:15">
      <c r="A98" s="209" t="s">
        <v>103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</row>
    <row r="101" spans="1:9">
      <c r="A101" s="210"/>
      <c r="B101" s="210"/>
      <c r="C101" s="210"/>
      <c r="D101" s="210"/>
      <c r="E101" s="210"/>
      <c r="F101" s="210"/>
      <c r="G101" s="210"/>
      <c r="H101" s="210"/>
      <c r="I101" s="210"/>
    </row>
    <row r="102" spans="2:2">
      <c r="B102" s="199"/>
    </row>
    <row r="103" spans="2:2">
      <c r="B103" s="199"/>
    </row>
    <row r="104" spans="2:2">
      <c r="B104" s="199"/>
    </row>
    <row r="105" spans="2:2">
      <c r="B105" s="199"/>
    </row>
    <row r="106" spans="2:2">
      <c r="B106" s="199"/>
    </row>
    <row r="107" spans="2:2">
      <c r="B107" s="199"/>
    </row>
    <row r="108" spans="2:2">
      <c r="B108" s="199"/>
    </row>
    <row r="109" spans="2:2">
      <c r="B109" s="199"/>
    </row>
    <row r="110" spans="2:2">
      <c r="B110" s="199"/>
    </row>
    <row r="111" spans="2:2">
      <c r="B111" s="199"/>
    </row>
    <row r="112" spans="2:2">
      <c r="B112" s="199"/>
    </row>
    <row r="113" spans="2:2">
      <c r="B113" s="199"/>
    </row>
    <row r="114" spans="2:2">
      <c r="B114" s="199"/>
    </row>
    <row r="115" spans="2:2">
      <c r="B115" s="199"/>
    </row>
    <row r="116" spans="2:2">
      <c r="B116" s="199"/>
    </row>
    <row r="117" spans="2:2">
      <c r="B117" s="199"/>
    </row>
    <row r="118" spans="2:2">
      <c r="B118" s="199"/>
    </row>
    <row r="119" spans="2:2">
      <c r="B119" s="199"/>
    </row>
    <row r="120" spans="2:2">
      <c r="B120" s="199"/>
    </row>
    <row r="121" spans="2:2">
      <c r="B121" s="199"/>
    </row>
    <row r="122" spans="2:2">
      <c r="B122" s="199"/>
    </row>
    <row r="123" spans="2:2">
      <c r="B123" s="199"/>
    </row>
    <row r="124" spans="2:2">
      <c r="B124" s="199"/>
    </row>
    <row r="125" spans="2:2">
      <c r="B125" s="199"/>
    </row>
    <row r="126" spans="2:2">
      <c r="B126" s="199"/>
    </row>
    <row r="127" spans="2:2">
      <c r="B127" s="199"/>
    </row>
    <row r="128" spans="2:2">
      <c r="B128" s="199"/>
    </row>
    <row r="129" spans="2:2">
      <c r="B129" s="199"/>
    </row>
    <row r="130" spans="2:2">
      <c r="B130" s="199"/>
    </row>
  </sheetData>
  <sortState ref="B131:B159">
    <sortCondition ref="B131:B159"/>
  </sortState>
  <mergeCells count="8">
    <mergeCell ref="A1:O1"/>
    <mergeCell ref="C2:D2"/>
    <mergeCell ref="A35:O35"/>
    <mergeCell ref="C38:D38"/>
    <mergeCell ref="A66:O66"/>
    <mergeCell ref="C68:D68"/>
    <mergeCell ref="A96:O96"/>
    <mergeCell ref="A98:O9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  <ignoredErrors>
    <ignoredError sqref="N65 N40:N6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topLeftCell="A20" workbookViewId="0">
      <selection activeCell="D36" sqref="D36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99.56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99.78</v>
      </c>
    </row>
    <row r="25" spans="1:3">
      <c r="A25" s="6">
        <v>24</v>
      </c>
      <c r="B25" s="7" t="s">
        <v>40</v>
      </c>
      <c r="C25" s="8">
        <v>100</v>
      </c>
    </row>
    <row r="26" spans="1:3">
      <c r="A26" s="6">
        <v>25</v>
      </c>
      <c r="B26" s="9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6">
        <v>31</v>
      </c>
      <c r="B32" s="7" t="s">
        <v>47</v>
      </c>
      <c r="C32" s="8">
        <v>100</v>
      </c>
    </row>
    <row r="33" spans="1:3">
      <c r="A33" s="10">
        <v>32</v>
      </c>
      <c r="B33" s="11" t="s">
        <v>49</v>
      </c>
      <c r="C33" s="12">
        <v>100</v>
      </c>
    </row>
    <row r="34" spans="1:3">
      <c r="A34" s="10">
        <v>33</v>
      </c>
      <c r="B34" s="11" t="s">
        <v>51</v>
      </c>
      <c r="C34" s="12">
        <v>99.39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62</v>
      </c>
      <c r="C45" s="12">
        <v>100</v>
      </c>
    </row>
    <row r="46" spans="1:3">
      <c r="A46" s="10">
        <v>45</v>
      </c>
      <c r="B46" s="11" t="s">
        <v>63</v>
      </c>
      <c r="C46" s="12">
        <v>100</v>
      </c>
    </row>
    <row r="47" spans="1:3">
      <c r="A47" s="10">
        <v>46</v>
      </c>
      <c r="B47" s="11" t="s">
        <v>64</v>
      </c>
      <c r="C47" s="12">
        <v>98.38</v>
      </c>
    </row>
    <row r="48" spans="1:3">
      <c r="A48" s="10">
        <v>47</v>
      </c>
      <c r="B48" s="11" t="s">
        <v>65</v>
      </c>
      <c r="C48" s="12">
        <v>100</v>
      </c>
    </row>
    <row r="49" spans="1:3">
      <c r="A49" s="10">
        <v>48</v>
      </c>
      <c r="B49" s="11" t="s">
        <v>66</v>
      </c>
      <c r="C49" s="12">
        <v>100</v>
      </c>
    </row>
    <row r="50" spans="1:3">
      <c r="A50" s="10">
        <v>49</v>
      </c>
      <c r="B50" s="11" t="s">
        <v>106</v>
      </c>
      <c r="C50" s="12">
        <v>100</v>
      </c>
    </row>
    <row r="51" spans="1:3">
      <c r="A51" s="10">
        <v>50</v>
      </c>
      <c r="B51" s="11" t="s">
        <v>68</v>
      </c>
      <c r="C51" s="12">
        <v>100</v>
      </c>
    </row>
    <row r="52" spans="1:3">
      <c r="A52" s="10">
        <v>51</v>
      </c>
      <c r="B52" s="11" t="s">
        <v>69</v>
      </c>
      <c r="C52" s="12">
        <v>100</v>
      </c>
    </row>
    <row r="53" spans="1:3">
      <c r="A53" s="10">
        <v>52</v>
      </c>
      <c r="B53" s="11" t="s">
        <v>70</v>
      </c>
      <c r="C53" s="12">
        <v>100</v>
      </c>
    </row>
    <row r="54" spans="1:3">
      <c r="A54" s="10">
        <v>53</v>
      </c>
      <c r="B54" s="11" t="s">
        <v>71</v>
      </c>
      <c r="C54" s="12">
        <v>100</v>
      </c>
    </row>
    <row r="55" spans="1:3">
      <c r="A55" s="10">
        <v>54</v>
      </c>
      <c r="B55" s="11" t="s">
        <v>72</v>
      </c>
      <c r="C55" s="12">
        <v>100</v>
      </c>
    </row>
    <row r="56" spans="1:3">
      <c r="A56" s="10">
        <v>55</v>
      </c>
      <c r="B56" s="13" t="s">
        <v>73</v>
      </c>
      <c r="C56" s="12">
        <v>100</v>
      </c>
    </row>
    <row r="57" spans="1:3">
      <c r="A57" s="10">
        <v>56</v>
      </c>
      <c r="B57" s="14" t="s">
        <v>74</v>
      </c>
      <c r="C57" s="12">
        <v>100</v>
      </c>
    </row>
    <row r="58" spans="1:3">
      <c r="A58" s="10">
        <v>57</v>
      </c>
      <c r="B58" s="15" t="s">
        <v>75</v>
      </c>
      <c r="C58" s="12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N7" sqref="N7"/>
    </sheetView>
  </sheetViews>
  <sheetFormatPr defaultColWidth="8.1" defaultRowHeight="14.25" outlineLevelRow="6"/>
  <cols>
    <col min="2" max="2" width="14.8" customWidth="1"/>
    <col min="3" max="3" width="16.3" customWidth="1"/>
    <col min="8" max="8" width="12.7" customWidth="1"/>
    <col min="9" max="9" width="12.9" customWidth="1"/>
  </cols>
  <sheetData>
    <row r="1" ht="30" customHeight="1" spans="1:9">
      <c r="A1" s="16" t="s">
        <v>848</v>
      </c>
      <c r="B1" s="16"/>
      <c r="C1" s="16"/>
      <c r="D1" s="16"/>
      <c r="E1" s="16"/>
      <c r="F1" s="16"/>
      <c r="G1" s="16"/>
      <c r="H1" s="16"/>
      <c r="I1" s="16"/>
    </row>
    <row r="2" spans="1:9">
      <c r="A2" s="26" t="s">
        <v>1</v>
      </c>
      <c r="B2" s="26" t="s">
        <v>104</v>
      </c>
      <c r="C2" s="26" t="s">
        <v>849</v>
      </c>
      <c r="D2" s="26" t="s">
        <v>124</v>
      </c>
      <c r="E2" s="26" t="s">
        <v>850</v>
      </c>
      <c r="F2" s="26" t="s">
        <v>851</v>
      </c>
      <c r="G2" s="26" t="s">
        <v>852</v>
      </c>
      <c r="H2" s="26" t="s">
        <v>853</v>
      </c>
      <c r="I2" s="26" t="s">
        <v>854</v>
      </c>
    </row>
    <row r="3" spans="1:9">
      <c r="A3" s="1">
        <v>1</v>
      </c>
      <c r="B3" s="27" t="s">
        <v>64</v>
      </c>
      <c r="C3" s="27" t="s">
        <v>855</v>
      </c>
      <c r="D3" s="27" t="s">
        <v>856</v>
      </c>
      <c r="E3" s="27" t="s">
        <v>857</v>
      </c>
      <c r="F3" s="27" t="s">
        <v>858</v>
      </c>
      <c r="G3" s="27" t="s">
        <v>859</v>
      </c>
      <c r="H3" s="27" t="s">
        <v>860</v>
      </c>
      <c r="I3" s="27" t="s">
        <v>861</v>
      </c>
    </row>
    <row r="4" ht="25.5" spans="1:9">
      <c r="A4" s="1">
        <v>2</v>
      </c>
      <c r="B4" s="27" t="s">
        <v>64</v>
      </c>
      <c r="C4" s="27" t="s">
        <v>855</v>
      </c>
      <c r="D4" s="27" t="s">
        <v>856</v>
      </c>
      <c r="E4" s="27" t="s">
        <v>857</v>
      </c>
      <c r="F4" s="27" t="s">
        <v>858</v>
      </c>
      <c r="G4" s="27" t="s">
        <v>859</v>
      </c>
      <c r="H4" s="27" t="s">
        <v>862</v>
      </c>
      <c r="I4" s="27" t="s">
        <v>863</v>
      </c>
    </row>
    <row r="5" ht="25.5" spans="1:9">
      <c r="A5" s="1">
        <v>3</v>
      </c>
      <c r="B5" s="27" t="s">
        <v>51</v>
      </c>
      <c r="C5" s="27" t="s">
        <v>864</v>
      </c>
      <c r="D5" s="27" t="s">
        <v>865</v>
      </c>
      <c r="E5" s="27" t="s">
        <v>866</v>
      </c>
      <c r="F5" s="27" t="s">
        <v>867</v>
      </c>
      <c r="G5" s="27" t="s">
        <v>868</v>
      </c>
      <c r="H5" s="27" t="s">
        <v>862</v>
      </c>
      <c r="I5" s="27" t="s">
        <v>869</v>
      </c>
    </row>
    <row r="6" spans="1:9">
      <c r="A6" s="1">
        <v>4</v>
      </c>
      <c r="B6" s="27" t="s">
        <v>29</v>
      </c>
      <c r="C6" s="27" t="s">
        <v>870</v>
      </c>
      <c r="D6" s="27" t="s">
        <v>131</v>
      </c>
      <c r="E6" s="27" t="s">
        <v>871</v>
      </c>
      <c r="F6" s="27" t="s">
        <v>872</v>
      </c>
      <c r="G6" s="27" t="s">
        <v>873</v>
      </c>
      <c r="H6" s="27" t="s">
        <v>860</v>
      </c>
      <c r="I6" s="27" t="s">
        <v>874</v>
      </c>
    </row>
    <row r="7" ht="25.5" spans="1:9">
      <c r="A7" s="1">
        <v>5</v>
      </c>
      <c r="B7" s="27" t="s">
        <v>39</v>
      </c>
      <c r="C7" s="27" t="s">
        <v>875</v>
      </c>
      <c r="D7" s="27" t="s">
        <v>876</v>
      </c>
      <c r="E7" s="27" t="s">
        <v>871</v>
      </c>
      <c r="F7" s="27" t="s">
        <v>877</v>
      </c>
      <c r="G7" s="27" t="s">
        <v>859</v>
      </c>
      <c r="H7" s="27" t="s">
        <v>878</v>
      </c>
      <c r="I7" s="27" t="s">
        <v>879</v>
      </c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topLeftCell="A14" workbookViewId="0">
      <selection activeCell="G36" sqref="G36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7" t="s">
        <v>40</v>
      </c>
      <c r="C25" s="8">
        <v>100</v>
      </c>
    </row>
    <row r="26" spans="1:3">
      <c r="A26" s="6">
        <v>25</v>
      </c>
      <c r="B26" s="9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6">
        <v>31</v>
      </c>
      <c r="B32" s="7" t="s">
        <v>47</v>
      </c>
      <c r="C32" s="8">
        <v>100</v>
      </c>
    </row>
    <row r="33" spans="1:3">
      <c r="A33" s="10">
        <v>32</v>
      </c>
      <c r="B33" s="11" t="s">
        <v>49</v>
      </c>
      <c r="C33" s="12">
        <v>100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62</v>
      </c>
      <c r="C45" s="12">
        <v>100</v>
      </c>
    </row>
    <row r="46" spans="1:3">
      <c r="A46" s="10">
        <v>45</v>
      </c>
      <c r="B46" s="11" t="s">
        <v>63</v>
      </c>
      <c r="C46" s="12">
        <v>100</v>
      </c>
    </row>
    <row r="47" spans="1:3">
      <c r="A47" s="10">
        <v>46</v>
      </c>
      <c r="B47" s="11" t="s">
        <v>64</v>
      </c>
      <c r="C47" s="12">
        <v>100</v>
      </c>
    </row>
    <row r="48" spans="1:3">
      <c r="A48" s="10">
        <v>47</v>
      </c>
      <c r="B48" s="11" t="s">
        <v>65</v>
      </c>
      <c r="C48" s="12">
        <v>100</v>
      </c>
    </row>
    <row r="49" spans="1:3">
      <c r="A49" s="10">
        <v>48</v>
      </c>
      <c r="B49" s="11" t="s">
        <v>66</v>
      </c>
      <c r="C49" s="12">
        <v>100</v>
      </c>
    </row>
    <row r="50" spans="1:3">
      <c r="A50" s="10">
        <v>49</v>
      </c>
      <c r="B50" s="11" t="s">
        <v>106</v>
      </c>
      <c r="C50" s="12">
        <v>100</v>
      </c>
    </row>
    <row r="51" spans="1:3">
      <c r="A51" s="10">
        <v>50</v>
      </c>
      <c r="B51" s="11" t="s">
        <v>68</v>
      </c>
      <c r="C51" s="12">
        <v>100</v>
      </c>
    </row>
    <row r="52" spans="1:3">
      <c r="A52" s="10">
        <v>51</v>
      </c>
      <c r="B52" s="11" t="s">
        <v>69</v>
      </c>
      <c r="C52" s="12">
        <v>100</v>
      </c>
    </row>
    <row r="53" spans="1:3">
      <c r="A53" s="10">
        <v>52</v>
      </c>
      <c r="B53" s="11" t="s">
        <v>70</v>
      </c>
      <c r="C53" s="12">
        <v>100</v>
      </c>
    </row>
    <row r="54" spans="1:3">
      <c r="A54" s="10">
        <v>53</v>
      </c>
      <c r="B54" s="11" t="s">
        <v>71</v>
      </c>
      <c r="C54" s="12">
        <v>100</v>
      </c>
    </row>
    <row r="55" spans="1:3">
      <c r="A55" s="10">
        <v>54</v>
      </c>
      <c r="B55" s="11" t="s">
        <v>72</v>
      </c>
      <c r="C55" s="12">
        <v>100</v>
      </c>
    </row>
    <row r="56" spans="1:3">
      <c r="A56" s="10">
        <v>55</v>
      </c>
      <c r="B56" s="13" t="s">
        <v>73</v>
      </c>
      <c r="C56" s="12">
        <v>100</v>
      </c>
    </row>
    <row r="57" spans="1:3">
      <c r="A57" s="10">
        <v>56</v>
      </c>
      <c r="B57" s="14" t="s">
        <v>74</v>
      </c>
      <c r="C57" s="12">
        <v>100</v>
      </c>
    </row>
    <row r="58" spans="1:3">
      <c r="A58" s="10">
        <v>57</v>
      </c>
      <c r="B58" s="15" t="s">
        <v>75</v>
      </c>
      <c r="C58" s="12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18" sqref="B18"/>
    </sheetView>
  </sheetViews>
  <sheetFormatPr defaultColWidth="9" defaultRowHeight="14.25" outlineLevelCol="5"/>
  <cols>
    <col min="1" max="1" width="10.9" style="1" customWidth="1"/>
    <col min="2" max="2" width="12.4" style="1" customWidth="1"/>
    <col min="3" max="3" width="9" style="1"/>
    <col min="4" max="4" width="14.1" style="1" customWidth="1"/>
    <col min="5" max="5" width="19.9" style="1" customWidth="1"/>
    <col min="6" max="16384" width="9" style="1"/>
  </cols>
  <sheetData>
    <row r="1" ht="30" customHeight="1" spans="1:6">
      <c r="A1" s="2" t="s">
        <v>880</v>
      </c>
      <c r="B1" s="2"/>
      <c r="C1" s="2"/>
      <c r="D1" s="2"/>
      <c r="E1" s="2"/>
      <c r="F1" s="2"/>
    </row>
    <row r="2" spans="1:6">
      <c r="A2" s="3" t="s">
        <v>1</v>
      </c>
      <c r="B2" s="4" t="s">
        <v>104</v>
      </c>
      <c r="C2" s="3" t="s">
        <v>124</v>
      </c>
      <c r="D2" s="3" t="s">
        <v>849</v>
      </c>
      <c r="E2" s="3" t="s">
        <v>14</v>
      </c>
      <c r="F2" s="3" t="s">
        <v>126</v>
      </c>
    </row>
    <row r="3" spans="1:6">
      <c r="A3" s="23">
        <v>1</v>
      </c>
      <c r="B3" s="24"/>
      <c r="C3" s="25"/>
      <c r="D3" s="4"/>
      <c r="E3" s="4"/>
      <c r="F3" s="4"/>
    </row>
    <row r="4" spans="1:6">
      <c r="A4" s="23">
        <v>2</v>
      </c>
      <c r="B4" s="24"/>
      <c r="C4" s="25"/>
      <c r="D4" s="4"/>
      <c r="E4" s="4"/>
      <c r="F4" s="4"/>
    </row>
    <row r="5" spans="1:6">
      <c r="A5" s="23">
        <v>3</v>
      </c>
      <c r="B5" s="24"/>
      <c r="C5" s="25"/>
      <c r="D5" s="4"/>
      <c r="E5" s="4"/>
      <c r="F5" s="4"/>
    </row>
    <row r="6" spans="1:6">
      <c r="A6" s="23">
        <v>4</v>
      </c>
      <c r="B6" s="24"/>
      <c r="C6" s="25"/>
      <c r="D6" s="4"/>
      <c r="E6" s="4"/>
      <c r="F6" s="4"/>
    </row>
    <row r="7" spans="1:6">
      <c r="A7" s="23">
        <v>5</v>
      </c>
      <c r="B7" s="24"/>
      <c r="C7" s="25"/>
      <c r="D7" s="4"/>
      <c r="E7" s="4"/>
      <c r="F7" s="4"/>
    </row>
    <row r="8" spans="1:6">
      <c r="A8" s="23">
        <v>6</v>
      </c>
      <c r="B8" s="24"/>
      <c r="C8" s="25"/>
      <c r="D8" s="4"/>
      <c r="E8" s="4"/>
      <c r="F8" s="4"/>
    </row>
    <row r="9" spans="1:6">
      <c r="A9" s="23">
        <v>7</v>
      </c>
      <c r="B9" s="24"/>
      <c r="C9" s="25"/>
      <c r="D9" s="4"/>
      <c r="E9" s="4"/>
      <c r="F9" s="4"/>
    </row>
    <row r="10" spans="1:6">
      <c r="A10" s="23">
        <v>8</v>
      </c>
      <c r="B10" s="24"/>
      <c r="C10" s="25"/>
      <c r="D10" s="4"/>
      <c r="E10" s="4"/>
      <c r="F10" s="4"/>
    </row>
    <row r="11" spans="1:6">
      <c r="A11" s="23">
        <v>9</v>
      </c>
      <c r="B11" s="24"/>
      <c r="C11" s="25"/>
      <c r="D11" s="4"/>
      <c r="E11" s="4"/>
      <c r="F11" s="4"/>
    </row>
    <row r="12" spans="1:6">
      <c r="A12" s="23">
        <v>10</v>
      </c>
      <c r="B12" s="24"/>
      <c r="C12" s="25"/>
      <c r="D12" s="4"/>
      <c r="E12" s="4"/>
      <c r="F12" s="4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zoomScale="85" zoomScaleNormal="85" workbookViewId="0">
      <selection activeCell="G57" sqref="G57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7" t="s">
        <v>40</v>
      </c>
      <c r="C25" s="8">
        <v>100</v>
      </c>
    </row>
    <row r="26" spans="1:3">
      <c r="A26" s="6">
        <v>25</v>
      </c>
      <c r="B26" s="9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6">
        <v>31</v>
      </c>
      <c r="B32" s="7" t="s">
        <v>47</v>
      </c>
      <c r="C32" s="8">
        <v>100</v>
      </c>
    </row>
    <row r="33" spans="1:3">
      <c r="A33" s="10">
        <v>32</v>
      </c>
      <c r="B33" s="11" t="s">
        <v>49</v>
      </c>
      <c r="C33" s="12">
        <v>100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62</v>
      </c>
      <c r="C45" s="12">
        <v>100</v>
      </c>
    </row>
    <row r="46" spans="1:3">
      <c r="A46" s="10">
        <v>45</v>
      </c>
      <c r="B46" s="11" t="s">
        <v>63</v>
      </c>
      <c r="C46" s="12">
        <v>100</v>
      </c>
    </row>
    <row r="47" spans="1:3">
      <c r="A47" s="10">
        <v>46</v>
      </c>
      <c r="B47" s="11" t="s">
        <v>64</v>
      </c>
      <c r="C47" s="12">
        <v>100</v>
      </c>
    </row>
    <row r="48" spans="1:3">
      <c r="A48" s="10">
        <v>47</v>
      </c>
      <c r="B48" s="11" t="s">
        <v>65</v>
      </c>
      <c r="C48" s="12">
        <v>100</v>
      </c>
    </row>
    <row r="49" spans="1:3">
      <c r="A49" s="10">
        <v>48</v>
      </c>
      <c r="B49" s="11" t="s">
        <v>66</v>
      </c>
      <c r="C49" s="12">
        <v>100</v>
      </c>
    </row>
    <row r="50" spans="1:3">
      <c r="A50" s="10">
        <v>49</v>
      </c>
      <c r="B50" s="11" t="s">
        <v>106</v>
      </c>
      <c r="C50" s="12">
        <v>100</v>
      </c>
    </row>
    <row r="51" spans="1:3">
      <c r="A51" s="10">
        <v>50</v>
      </c>
      <c r="B51" s="11" t="s">
        <v>68</v>
      </c>
      <c r="C51" s="12">
        <v>100</v>
      </c>
    </row>
    <row r="52" spans="1:3">
      <c r="A52" s="10">
        <v>51</v>
      </c>
      <c r="B52" s="11" t="s">
        <v>69</v>
      </c>
      <c r="C52" s="12">
        <v>100</v>
      </c>
    </row>
    <row r="53" spans="1:3">
      <c r="A53" s="10">
        <v>52</v>
      </c>
      <c r="B53" s="11" t="s">
        <v>70</v>
      </c>
      <c r="C53" s="12">
        <v>100</v>
      </c>
    </row>
    <row r="54" spans="1:3">
      <c r="A54" s="10">
        <v>53</v>
      </c>
      <c r="B54" s="11" t="s">
        <v>71</v>
      </c>
      <c r="C54" s="12">
        <v>100</v>
      </c>
    </row>
    <row r="55" spans="1:3">
      <c r="A55" s="10">
        <v>54</v>
      </c>
      <c r="B55" s="11" t="s">
        <v>72</v>
      </c>
      <c r="C55" s="12">
        <v>100</v>
      </c>
    </row>
    <row r="56" spans="1:3">
      <c r="A56" s="10">
        <v>55</v>
      </c>
      <c r="B56" s="13" t="s">
        <v>73</v>
      </c>
      <c r="C56" s="12">
        <v>100</v>
      </c>
    </row>
    <row r="57" spans="1:3">
      <c r="A57" s="10">
        <v>56</v>
      </c>
      <c r="B57" s="14" t="s">
        <v>74</v>
      </c>
      <c r="C57" s="12">
        <v>100</v>
      </c>
    </row>
    <row r="58" spans="1:3">
      <c r="A58" s="10">
        <v>57</v>
      </c>
      <c r="B58" s="15" t="s">
        <v>75</v>
      </c>
      <c r="C58" s="12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L11" sqref="L11"/>
    </sheetView>
  </sheetViews>
  <sheetFormatPr defaultColWidth="9" defaultRowHeight="14.25" outlineLevelCol="7"/>
  <cols>
    <col min="1" max="1" width="9" style="1"/>
    <col min="2" max="2" width="13.8" style="1" customWidth="1"/>
    <col min="3" max="3" width="13.4" style="1" customWidth="1"/>
    <col min="4" max="4" width="12.2" style="1" customWidth="1"/>
    <col min="5" max="5" width="11.5" style="1" customWidth="1"/>
    <col min="6" max="6" width="11" style="1" customWidth="1"/>
    <col min="7" max="7" width="15.9" style="1" customWidth="1"/>
    <col min="8" max="16384" width="9" style="1"/>
  </cols>
  <sheetData>
    <row r="1" ht="30" customHeight="1" spans="1:8">
      <c r="A1" s="22" t="s">
        <v>881</v>
      </c>
      <c r="B1" s="22"/>
      <c r="C1" s="22"/>
      <c r="D1" s="22"/>
      <c r="E1" s="22"/>
      <c r="F1" s="22"/>
      <c r="G1" s="22"/>
      <c r="H1" s="22"/>
    </row>
    <row r="2" spans="1:8">
      <c r="A2" s="4" t="s">
        <v>1</v>
      </c>
      <c r="B2" s="4" t="s">
        <v>104</v>
      </c>
      <c r="C2" s="4" t="s">
        <v>882</v>
      </c>
      <c r="D2" s="4" t="s">
        <v>883</v>
      </c>
      <c r="E2" s="4" t="s">
        <v>884</v>
      </c>
      <c r="F2" s="4" t="s">
        <v>885</v>
      </c>
      <c r="G2" s="4" t="s">
        <v>886</v>
      </c>
      <c r="H2" s="4" t="s">
        <v>887</v>
      </c>
    </row>
    <row r="3" spans="1:8">
      <c r="A3" s="6">
        <v>1</v>
      </c>
      <c r="B3" s="7" t="s">
        <v>17</v>
      </c>
      <c r="C3" s="4">
        <v>20</v>
      </c>
      <c r="D3" s="4">
        <v>20</v>
      </c>
      <c r="E3" s="4">
        <v>20</v>
      </c>
      <c r="F3" s="4">
        <v>20</v>
      </c>
      <c r="G3" s="4">
        <v>20</v>
      </c>
      <c r="H3" s="4">
        <v>100</v>
      </c>
    </row>
    <row r="4" spans="1:8">
      <c r="A4" s="6">
        <v>2</v>
      </c>
      <c r="B4" s="7" t="s">
        <v>18</v>
      </c>
      <c r="C4" s="4">
        <v>20</v>
      </c>
      <c r="D4" s="4">
        <v>20</v>
      </c>
      <c r="E4" s="4">
        <v>20</v>
      </c>
      <c r="F4" s="4">
        <v>20</v>
      </c>
      <c r="G4" s="4">
        <v>20</v>
      </c>
      <c r="H4" s="4">
        <v>100</v>
      </c>
    </row>
    <row r="5" spans="1:8">
      <c r="A5" s="6">
        <v>3</v>
      </c>
      <c r="B5" s="7" t="s">
        <v>19</v>
      </c>
      <c r="C5" s="4">
        <v>20</v>
      </c>
      <c r="D5" s="4">
        <v>20</v>
      </c>
      <c r="E5" s="4">
        <v>20</v>
      </c>
      <c r="F5" s="4">
        <v>20</v>
      </c>
      <c r="G5" s="4">
        <v>20</v>
      </c>
      <c r="H5" s="4">
        <v>100</v>
      </c>
    </row>
    <row r="6" spans="1:8">
      <c r="A6" s="6">
        <v>4</v>
      </c>
      <c r="B6" s="7" t="s">
        <v>20</v>
      </c>
      <c r="C6" s="4">
        <v>20</v>
      </c>
      <c r="D6" s="4">
        <v>20</v>
      </c>
      <c r="E6" s="4">
        <v>20</v>
      </c>
      <c r="F6" s="4">
        <v>20</v>
      </c>
      <c r="G6" s="4">
        <v>20</v>
      </c>
      <c r="H6" s="4">
        <v>100</v>
      </c>
    </row>
    <row r="7" spans="1:8">
      <c r="A7" s="6">
        <v>5</v>
      </c>
      <c r="B7" s="7" t="s">
        <v>21</v>
      </c>
      <c r="C7" s="4">
        <v>20</v>
      </c>
      <c r="D7" s="4">
        <v>20</v>
      </c>
      <c r="E7" s="4">
        <v>20</v>
      </c>
      <c r="F7" s="4">
        <v>20</v>
      </c>
      <c r="G7" s="4">
        <v>20</v>
      </c>
      <c r="H7" s="4">
        <v>100</v>
      </c>
    </row>
    <row r="8" spans="1:8">
      <c r="A8" s="6">
        <v>6</v>
      </c>
      <c r="B8" s="7" t="s">
        <v>22</v>
      </c>
      <c r="C8" s="4">
        <v>20</v>
      </c>
      <c r="D8" s="4">
        <v>20</v>
      </c>
      <c r="E8" s="4">
        <v>20</v>
      </c>
      <c r="F8" s="4">
        <v>20</v>
      </c>
      <c r="G8" s="4">
        <v>20</v>
      </c>
      <c r="H8" s="4">
        <v>100</v>
      </c>
    </row>
    <row r="9" spans="1:8">
      <c r="A9" s="6">
        <v>7</v>
      </c>
      <c r="B9" s="7" t="s">
        <v>23</v>
      </c>
      <c r="C9" s="4">
        <v>20</v>
      </c>
      <c r="D9" s="4">
        <v>20</v>
      </c>
      <c r="E9" s="4">
        <v>20</v>
      </c>
      <c r="F9" s="4">
        <v>20</v>
      </c>
      <c r="G9" s="4">
        <v>20</v>
      </c>
      <c r="H9" s="4">
        <v>100</v>
      </c>
    </row>
    <row r="10" spans="1:8">
      <c r="A10" s="6">
        <v>8</v>
      </c>
      <c r="B10" s="7" t="s">
        <v>24</v>
      </c>
      <c r="C10" s="4">
        <v>20</v>
      </c>
      <c r="D10" s="4">
        <v>20</v>
      </c>
      <c r="E10" s="4">
        <v>20</v>
      </c>
      <c r="F10" s="4">
        <v>20</v>
      </c>
      <c r="G10" s="4">
        <v>20</v>
      </c>
      <c r="H10" s="4">
        <v>100</v>
      </c>
    </row>
    <row r="11" spans="1:8">
      <c r="A11" s="6">
        <v>9</v>
      </c>
      <c r="B11" s="7" t="s">
        <v>25</v>
      </c>
      <c r="C11" s="4">
        <v>20</v>
      </c>
      <c r="D11" s="4">
        <v>20</v>
      </c>
      <c r="E11" s="4">
        <v>20</v>
      </c>
      <c r="F11" s="4">
        <v>20</v>
      </c>
      <c r="G11" s="4">
        <v>20</v>
      </c>
      <c r="H11" s="4">
        <v>100</v>
      </c>
    </row>
    <row r="12" spans="1:8">
      <c r="A12" s="6">
        <v>10</v>
      </c>
      <c r="B12" s="7" t="s">
        <v>26</v>
      </c>
      <c r="C12" s="4">
        <v>20</v>
      </c>
      <c r="D12" s="4">
        <v>20</v>
      </c>
      <c r="E12" s="4">
        <v>20</v>
      </c>
      <c r="F12" s="4">
        <v>20</v>
      </c>
      <c r="G12" s="4">
        <v>20</v>
      </c>
      <c r="H12" s="4">
        <v>100</v>
      </c>
    </row>
    <row r="13" spans="1:8">
      <c r="A13" s="6">
        <v>11</v>
      </c>
      <c r="B13" s="7" t="s">
        <v>27</v>
      </c>
      <c r="C13" s="4">
        <v>20</v>
      </c>
      <c r="D13" s="4">
        <v>20</v>
      </c>
      <c r="E13" s="4">
        <v>20</v>
      </c>
      <c r="F13" s="4">
        <v>20</v>
      </c>
      <c r="G13" s="4">
        <v>20</v>
      </c>
      <c r="H13" s="4">
        <v>100</v>
      </c>
    </row>
    <row r="14" spans="1:8">
      <c r="A14" s="6">
        <v>12</v>
      </c>
      <c r="B14" s="7" t="s">
        <v>28</v>
      </c>
      <c r="C14" s="4">
        <v>20</v>
      </c>
      <c r="D14" s="4">
        <v>20</v>
      </c>
      <c r="E14" s="4">
        <v>20</v>
      </c>
      <c r="F14" s="4">
        <v>20</v>
      </c>
      <c r="G14" s="4">
        <v>20</v>
      </c>
      <c r="H14" s="4">
        <v>100</v>
      </c>
    </row>
    <row r="15" spans="1:8">
      <c r="A15" s="6">
        <v>13</v>
      </c>
      <c r="B15" s="7" t="s">
        <v>29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100</v>
      </c>
    </row>
    <row r="16" spans="1:8">
      <c r="A16" s="6">
        <v>14</v>
      </c>
      <c r="B16" s="7" t="s">
        <v>30</v>
      </c>
      <c r="C16" s="4">
        <v>20</v>
      </c>
      <c r="D16" s="4">
        <v>20</v>
      </c>
      <c r="E16" s="4">
        <v>20</v>
      </c>
      <c r="F16" s="4">
        <v>20</v>
      </c>
      <c r="G16" s="4">
        <v>20</v>
      </c>
      <c r="H16" s="4">
        <v>100</v>
      </c>
    </row>
    <row r="17" spans="1:8">
      <c r="A17" s="6">
        <v>15</v>
      </c>
      <c r="B17" s="7" t="s">
        <v>31</v>
      </c>
      <c r="C17" s="4">
        <v>20</v>
      </c>
      <c r="D17" s="4">
        <v>20</v>
      </c>
      <c r="E17" s="4">
        <v>20</v>
      </c>
      <c r="F17" s="4">
        <v>20</v>
      </c>
      <c r="G17" s="4">
        <v>20</v>
      </c>
      <c r="H17" s="4">
        <v>100</v>
      </c>
    </row>
    <row r="18" spans="1:8">
      <c r="A18" s="6">
        <v>16</v>
      </c>
      <c r="B18" s="7" t="s">
        <v>32</v>
      </c>
      <c r="C18" s="4">
        <v>20</v>
      </c>
      <c r="D18" s="4">
        <v>20</v>
      </c>
      <c r="E18" s="4">
        <v>20</v>
      </c>
      <c r="F18" s="4">
        <v>20</v>
      </c>
      <c r="G18" s="4">
        <v>20</v>
      </c>
      <c r="H18" s="4">
        <v>100</v>
      </c>
    </row>
    <row r="19" spans="1:8">
      <c r="A19" s="6">
        <v>17</v>
      </c>
      <c r="B19" s="7" t="s">
        <v>33</v>
      </c>
      <c r="C19" s="4">
        <v>20</v>
      </c>
      <c r="D19" s="4">
        <v>20</v>
      </c>
      <c r="E19" s="4">
        <v>20</v>
      </c>
      <c r="F19" s="4">
        <v>20</v>
      </c>
      <c r="G19" s="4">
        <v>20</v>
      </c>
      <c r="H19" s="4">
        <v>100</v>
      </c>
    </row>
    <row r="20" spans="1:8">
      <c r="A20" s="6">
        <v>18</v>
      </c>
      <c r="B20" s="7" t="s">
        <v>34</v>
      </c>
      <c r="C20" s="4">
        <v>20</v>
      </c>
      <c r="D20" s="4">
        <v>20</v>
      </c>
      <c r="E20" s="4">
        <v>20</v>
      </c>
      <c r="F20" s="4">
        <v>20</v>
      </c>
      <c r="G20" s="4">
        <v>20</v>
      </c>
      <c r="H20" s="4">
        <v>100</v>
      </c>
    </row>
    <row r="21" spans="1:8">
      <c r="A21" s="6">
        <v>19</v>
      </c>
      <c r="B21" s="7" t="s">
        <v>35</v>
      </c>
      <c r="C21" s="4">
        <v>20</v>
      </c>
      <c r="D21" s="4">
        <v>20</v>
      </c>
      <c r="E21" s="4">
        <v>20</v>
      </c>
      <c r="F21" s="4">
        <v>20</v>
      </c>
      <c r="G21" s="4">
        <v>20</v>
      </c>
      <c r="H21" s="4">
        <v>100</v>
      </c>
    </row>
    <row r="22" spans="1:8">
      <c r="A22" s="6">
        <v>20</v>
      </c>
      <c r="B22" s="7" t="s">
        <v>36</v>
      </c>
      <c r="C22" s="4">
        <v>20</v>
      </c>
      <c r="D22" s="4">
        <v>20</v>
      </c>
      <c r="E22" s="4">
        <v>20</v>
      </c>
      <c r="F22" s="4">
        <v>20</v>
      </c>
      <c r="G22" s="4">
        <v>20</v>
      </c>
      <c r="H22" s="4">
        <v>100</v>
      </c>
    </row>
    <row r="23" spans="1:8">
      <c r="A23" s="6">
        <v>21</v>
      </c>
      <c r="B23" s="7" t="s">
        <v>37</v>
      </c>
      <c r="C23" s="4">
        <v>20</v>
      </c>
      <c r="D23" s="4">
        <v>20</v>
      </c>
      <c r="E23" s="4">
        <v>20</v>
      </c>
      <c r="F23" s="4">
        <v>20</v>
      </c>
      <c r="G23" s="4">
        <v>20</v>
      </c>
      <c r="H23" s="4">
        <v>100</v>
      </c>
    </row>
    <row r="24" spans="1:8">
      <c r="A24" s="6">
        <v>22</v>
      </c>
      <c r="B24" s="7" t="s">
        <v>38</v>
      </c>
      <c r="C24" s="4">
        <v>20</v>
      </c>
      <c r="D24" s="4">
        <v>20</v>
      </c>
      <c r="E24" s="4">
        <v>20</v>
      </c>
      <c r="F24" s="4">
        <v>20</v>
      </c>
      <c r="G24" s="4">
        <v>20</v>
      </c>
      <c r="H24" s="4">
        <v>100</v>
      </c>
    </row>
    <row r="25" spans="1:8">
      <c r="A25" s="6">
        <v>23</v>
      </c>
      <c r="B25" s="7" t="s">
        <v>39</v>
      </c>
      <c r="C25" s="4">
        <v>20</v>
      </c>
      <c r="D25" s="4">
        <v>20</v>
      </c>
      <c r="E25" s="4">
        <v>20</v>
      </c>
      <c r="F25" s="4">
        <v>20</v>
      </c>
      <c r="G25" s="4">
        <v>20</v>
      </c>
      <c r="H25" s="4">
        <v>100</v>
      </c>
    </row>
    <row r="26" spans="1:8">
      <c r="A26" s="6">
        <v>24</v>
      </c>
      <c r="B26" s="7" t="s">
        <v>40</v>
      </c>
      <c r="C26" s="4">
        <v>20</v>
      </c>
      <c r="D26" s="4">
        <v>20</v>
      </c>
      <c r="E26" s="4">
        <v>20</v>
      </c>
      <c r="F26" s="4">
        <v>20</v>
      </c>
      <c r="G26" s="4">
        <v>20</v>
      </c>
      <c r="H26" s="4">
        <v>100</v>
      </c>
    </row>
    <row r="27" spans="1:8">
      <c r="A27" s="6">
        <v>25</v>
      </c>
      <c r="B27" s="9" t="s">
        <v>41</v>
      </c>
      <c r="C27" s="4">
        <v>20</v>
      </c>
      <c r="D27" s="4">
        <v>20</v>
      </c>
      <c r="E27" s="4">
        <v>20</v>
      </c>
      <c r="F27" s="4">
        <v>20</v>
      </c>
      <c r="G27" s="4">
        <v>20</v>
      </c>
      <c r="H27" s="4">
        <v>100</v>
      </c>
    </row>
    <row r="28" spans="1:8">
      <c r="A28" s="6">
        <v>26</v>
      </c>
      <c r="B28" s="7" t="s">
        <v>42</v>
      </c>
      <c r="C28" s="4">
        <v>20</v>
      </c>
      <c r="D28" s="4">
        <v>20</v>
      </c>
      <c r="E28" s="4">
        <v>20</v>
      </c>
      <c r="F28" s="4">
        <v>20</v>
      </c>
      <c r="G28" s="4">
        <v>20</v>
      </c>
      <c r="H28" s="4">
        <v>100</v>
      </c>
    </row>
    <row r="29" spans="1:8">
      <c r="A29" s="6">
        <v>27</v>
      </c>
      <c r="B29" s="7" t="s">
        <v>43</v>
      </c>
      <c r="C29" s="4">
        <v>20</v>
      </c>
      <c r="D29" s="4">
        <v>20</v>
      </c>
      <c r="E29" s="4">
        <v>20</v>
      </c>
      <c r="F29" s="4">
        <v>20</v>
      </c>
      <c r="G29" s="4">
        <v>20</v>
      </c>
      <c r="H29" s="4">
        <v>100</v>
      </c>
    </row>
    <row r="30" spans="1:8">
      <c r="A30" s="6">
        <v>28</v>
      </c>
      <c r="B30" s="7" t="s">
        <v>44</v>
      </c>
      <c r="C30" s="4">
        <v>20</v>
      </c>
      <c r="D30" s="4">
        <v>20</v>
      </c>
      <c r="E30" s="4">
        <v>20</v>
      </c>
      <c r="F30" s="4">
        <v>20</v>
      </c>
      <c r="G30" s="4">
        <v>20</v>
      </c>
      <c r="H30" s="4">
        <v>100</v>
      </c>
    </row>
    <row r="31" spans="1:8">
      <c r="A31" s="6">
        <v>29</v>
      </c>
      <c r="B31" s="7" t="s">
        <v>45</v>
      </c>
      <c r="C31" s="4">
        <v>20</v>
      </c>
      <c r="D31" s="4">
        <v>20</v>
      </c>
      <c r="E31" s="4">
        <v>20</v>
      </c>
      <c r="F31" s="4">
        <v>20</v>
      </c>
      <c r="G31" s="4">
        <v>20</v>
      </c>
      <c r="H31" s="4">
        <v>100</v>
      </c>
    </row>
    <row r="32" spans="1:8">
      <c r="A32" s="6">
        <v>30</v>
      </c>
      <c r="B32" s="7" t="s">
        <v>46</v>
      </c>
      <c r="C32" s="4">
        <v>20</v>
      </c>
      <c r="D32" s="4">
        <v>20</v>
      </c>
      <c r="E32" s="4">
        <v>20</v>
      </c>
      <c r="F32" s="4">
        <v>20</v>
      </c>
      <c r="G32" s="4">
        <v>20</v>
      </c>
      <c r="H32" s="4">
        <v>100</v>
      </c>
    </row>
    <row r="33" spans="1:8">
      <c r="A33" s="6">
        <v>31</v>
      </c>
      <c r="B33" s="7" t="s">
        <v>47</v>
      </c>
      <c r="C33" s="4">
        <v>20</v>
      </c>
      <c r="D33" s="4">
        <v>20</v>
      </c>
      <c r="E33" s="4">
        <v>20</v>
      </c>
      <c r="F33" s="4">
        <v>20</v>
      </c>
      <c r="G33" s="4">
        <v>20</v>
      </c>
      <c r="H33" s="4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zoomScale="70" zoomScaleNormal="70" workbookViewId="0">
      <selection activeCell="C2" sqref="C2:C58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7" t="s">
        <v>40</v>
      </c>
      <c r="C25" s="8">
        <v>100</v>
      </c>
    </row>
    <row r="26" spans="1:3">
      <c r="A26" s="6">
        <v>25</v>
      </c>
      <c r="B26" s="9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6">
        <v>31</v>
      </c>
      <c r="B32" s="7" t="s">
        <v>47</v>
      </c>
      <c r="C32" s="8">
        <v>100</v>
      </c>
    </row>
    <row r="33" spans="1:3">
      <c r="A33" s="10">
        <v>32</v>
      </c>
      <c r="B33" s="11" t="s">
        <v>49</v>
      </c>
      <c r="C33" s="12">
        <v>100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62</v>
      </c>
      <c r="C45" s="12">
        <v>100</v>
      </c>
    </row>
    <row r="46" spans="1:3">
      <c r="A46" s="10">
        <v>45</v>
      </c>
      <c r="B46" s="11" t="s">
        <v>63</v>
      </c>
      <c r="C46" s="12">
        <v>100</v>
      </c>
    </row>
    <row r="47" spans="1:3">
      <c r="A47" s="10">
        <v>46</v>
      </c>
      <c r="B47" s="11" t="s">
        <v>64</v>
      </c>
      <c r="C47" s="12">
        <v>100</v>
      </c>
    </row>
    <row r="48" spans="1:3">
      <c r="A48" s="10">
        <v>47</v>
      </c>
      <c r="B48" s="11" t="s">
        <v>65</v>
      </c>
      <c r="C48" s="12">
        <v>100</v>
      </c>
    </row>
    <row r="49" spans="1:3">
      <c r="A49" s="10">
        <v>48</v>
      </c>
      <c r="B49" s="11" t="s">
        <v>66</v>
      </c>
      <c r="C49" s="12">
        <v>100</v>
      </c>
    </row>
    <row r="50" spans="1:3">
      <c r="A50" s="10">
        <v>49</v>
      </c>
      <c r="B50" s="11" t="s">
        <v>106</v>
      </c>
      <c r="C50" s="12">
        <v>100</v>
      </c>
    </row>
    <row r="51" spans="1:3">
      <c r="A51" s="10">
        <v>50</v>
      </c>
      <c r="B51" s="11" t="s">
        <v>68</v>
      </c>
      <c r="C51" s="12">
        <v>100</v>
      </c>
    </row>
    <row r="52" spans="1:3">
      <c r="A52" s="10">
        <v>51</v>
      </c>
      <c r="B52" s="11" t="s">
        <v>69</v>
      </c>
      <c r="C52" s="12">
        <v>100</v>
      </c>
    </row>
    <row r="53" spans="1:3">
      <c r="A53" s="10">
        <v>52</v>
      </c>
      <c r="B53" s="11" t="s">
        <v>70</v>
      </c>
      <c r="C53" s="12">
        <v>100</v>
      </c>
    </row>
    <row r="54" spans="1:3">
      <c r="A54" s="10">
        <v>53</v>
      </c>
      <c r="B54" s="11" t="s">
        <v>71</v>
      </c>
      <c r="C54" s="12">
        <v>100</v>
      </c>
    </row>
    <row r="55" spans="1:3">
      <c r="A55" s="10">
        <v>54</v>
      </c>
      <c r="B55" s="11" t="s">
        <v>72</v>
      </c>
      <c r="C55" s="12">
        <v>100</v>
      </c>
    </row>
    <row r="56" spans="1:3">
      <c r="A56" s="10">
        <v>55</v>
      </c>
      <c r="B56" s="13" t="s">
        <v>73</v>
      </c>
      <c r="C56" s="12">
        <v>100</v>
      </c>
    </row>
    <row r="57" spans="1:3">
      <c r="A57" s="10">
        <v>56</v>
      </c>
      <c r="B57" s="14" t="s">
        <v>74</v>
      </c>
      <c r="C57" s="12">
        <v>100</v>
      </c>
    </row>
    <row r="58" spans="1:3">
      <c r="A58" s="10">
        <v>57</v>
      </c>
      <c r="B58" s="15" t="s">
        <v>75</v>
      </c>
      <c r="C58" s="12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D16" sqref="D16"/>
    </sheetView>
  </sheetViews>
  <sheetFormatPr defaultColWidth="7.9" defaultRowHeight="14.25"/>
  <cols>
    <col min="2" max="2" width="15.9" customWidth="1"/>
    <col min="3" max="3" width="18.7" customWidth="1"/>
    <col min="4" max="4" width="12.5" customWidth="1"/>
    <col min="5" max="5" width="30.6" customWidth="1"/>
    <col min="6" max="6" width="10.5" customWidth="1"/>
  </cols>
  <sheetData>
    <row r="1" ht="30" customHeight="1" spans="1:12">
      <c r="A1" s="16" t="s">
        <v>888</v>
      </c>
      <c r="B1" s="16"/>
      <c r="C1" s="16"/>
      <c r="D1" s="16"/>
      <c r="E1" s="16"/>
      <c r="F1" s="16"/>
      <c r="G1" s="16"/>
      <c r="H1" s="16"/>
      <c r="I1" s="20"/>
      <c r="J1" s="21"/>
      <c r="K1" s="21"/>
      <c r="L1" s="21"/>
    </row>
    <row r="2" ht="39.6" customHeight="1" spans="1:13">
      <c r="A2" s="4" t="s">
        <v>1</v>
      </c>
      <c r="B2" s="4" t="s">
        <v>104</v>
      </c>
      <c r="C2" s="4" t="s">
        <v>889</v>
      </c>
      <c r="D2" s="17" t="s">
        <v>890</v>
      </c>
      <c r="E2" s="4" t="s">
        <v>889</v>
      </c>
      <c r="F2" s="18" t="s">
        <v>891</v>
      </c>
      <c r="G2" s="4" t="s">
        <v>12</v>
      </c>
      <c r="H2" s="4" t="s">
        <v>14</v>
      </c>
      <c r="I2" s="1"/>
      <c r="J2" s="1"/>
      <c r="K2" s="1"/>
      <c r="L2" s="1"/>
      <c r="M2" s="1"/>
    </row>
    <row r="3" spans="1:13">
      <c r="A3" s="4">
        <v>1</v>
      </c>
      <c r="B3" s="19"/>
      <c r="C3" s="4"/>
      <c r="D3" s="4"/>
      <c r="E3" s="4"/>
      <c r="F3" s="4"/>
      <c r="G3" s="4"/>
      <c r="H3" s="4"/>
      <c r="I3" s="1"/>
      <c r="J3" s="1"/>
      <c r="K3" s="1"/>
      <c r="L3" s="1"/>
      <c r="M3" s="1"/>
    </row>
    <row r="4" spans="1:13">
      <c r="A4" s="4">
        <v>2</v>
      </c>
      <c r="B4" s="19"/>
      <c r="C4" s="4"/>
      <c r="D4" s="4"/>
      <c r="E4" s="4"/>
      <c r="F4" s="4"/>
      <c r="G4" s="4"/>
      <c r="H4" s="4"/>
      <c r="I4" s="1"/>
      <c r="J4" s="1"/>
      <c r="K4" s="1"/>
      <c r="L4" s="1"/>
      <c r="M4" s="1"/>
    </row>
    <row r="5" spans="1:13">
      <c r="A5" s="4">
        <v>3</v>
      </c>
      <c r="B5" s="19"/>
      <c r="C5" s="4"/>
      <c r="D5" s="4"/>
      <c r="E5" s="4"/>
      <c r="F5" s="4"/>
      <c r="G5" s="4"/>
      <c r="H5" s="4"/>
      <c r="I5" s="1"/>
      <c r="J5" s="1"/>
      <c r="K5" s="1"/>
      <c r="L5" s="1"/>
      <c r="M5" s="1"/>
    </row>
    <row r="6" spans="1:13">
      <c r="A6" s="4">
        <v>4</v>
      </c>
      <c r="B6" s="19"/>
      <c r="C6" s="4"/>
      <c r="D6" s="4"/>
      <c r="E6" s="4"/>
      <c r="F6" s="4"/>
      <c r="G6" s="4"/>
      <c r="H6" s="4"/>
      <c r="I6" s="1"/>
      <c r="J6" s="1"/>
      <c r="K6" s="1"/>
      <c r="L6" s="1"/>
      <c r="M6" s="1"/>
    </row>
    <row r="7" spans="1:13">
      <c r="A7" s="4">
        <v>5</v>
      </c>
      <c r="B7" s="19"/>
      <c r="C7" s="4"/>
      <c r="D7" s="4"/>
      <c r="E7" s="4"/>
      <c r="F7" s="4"/>
      <c r="G7" s="4"/>
      <c r="H7" s="4"/>
      <c r="I7" s="1"/>
      <c r="J7" s="1"/>
      <c r="K7" s="1"/>
      <c r="L7" s="1"/>
      <c r="M7" s="1"/>
    </row>
    <row r="8" spans="1:13">
      <c r="A8" s="4">
        <v>6</v>
      </c>
      <c r="B8" s="19"/>
      <c r="C8" s="4"/>
      <c r="D8" s="4"/>
      <c r="E8" s="4"/>
      <c r="F8" s="4"/>
      <c r="G8" s="4"/>
      <c r="H8" s="4"/>
      <c r="I8" s="1"/>
      <c r="J8" s="1"/>
      <c r="K8" s="1"/>
      <c r="L8" s="1"/>
      <c r="M8" s="1"/>
    </row>
    <row r="9" spans="1:13">
      <c r="A9" s="4">
        <v>7</v>
      </c>
      <c r="B9" s="19"/>
      <c r="C9" s="4"/>
      <c r="D9" s="4"/>
      <c r="E9" s="4"/>
      <c r="F9" s="4"/>
      <c r="G9" s="4"/>
      <c r="H9" s="4"/>
      <c r="I9" s="1"/>
      <c r="J9" s="1"/>
      <c r="K9" s="1"/>
      <c r="L9" s="1"/>
      <c r="M9" s="1"/>
    </row>
    <row r="10" spans="1:13">
      <c r="A10" s="4">
        <v>8</v>
      </c>
      <c r="B10" s="19"/>
      <c r="C10" s="4"/>
      <c r="D10" s="4"/>
      <c r="E10" s="4"/>
      <c r="F10" s="4"/>
      <c r="G10" s="4"/>
      <c r="H10" s="4"/>
      <c r="I10" s="1"/>
      <c r="J10" s="1"/>
      <c r="K10" s="1"/>
      <c r="L10" s="1"/>
      <c r="M10" s="1"/>
    </row>
    <row r="11" spans="1:13">
      <c r="A11" s="4">
        <v>9</v>
      </c>
      <c r="B11" s="19"/>
      <c r="C11" s="4"/>
      <c r="D11" s="4"/>
      <c r="E11" s="4"/>
      <c r="F11" s="4"/>
      <c r="G11" s="4"/>
      <c r="H11" s="4"/>
      <c r="I11" s="1"/>
      <c r="J11" s="1"/>
      <c r="K11" s="1"/>
      <c r="L11" s="1"/>
      <c r="M11" s="1"/>
    </row>
    <row r="12" spans="1:13">
      <c r="A12" s="4">
        <v>10</v>
      </c>
      <c r="B12" s="19"/>
      <c r="C12" s="4"/>
      <c r="D12" s="4"/>
      <c r="E12" s="4"/>
      <c r="F12" s="4"/>
      <c r="G12" s="4"/>
      <c r="H12" s="4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3.95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topLeftCell="A17" workbookViewId="0">
      <selection activeCell="G36" sqref="G36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7" t="s">
        <v>40</v>
      </c>
      <c r="C25" s="8">
        <v>100</v>
      </c>
    </row>
    <row r="26" spans="1:3">
      <c r="A26" s="6">
        <v>25</v>
      </c>
      <c r="B26" s="9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6">
        <v>31</v>
      </c>
      <c r="B32" s="7" t="s">
        <v>47</v>
      </c>
      <c r="C32" s="8">
        <v>100</v>
      </c>
    </row>
    <row r="33" spans="1:3">
      <c r="A33" s="10">
        <v>32</v>
      </c>
      <c r="B33" s="11" t="s">
        <v>49</v>
      </c>
      <c r="C33" s="12">
        <v>100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62</v>
      </c>
      <c r="C45" s="12">
        <v>100</v>
      </c>
    </row>
    <row r="46" spans="1:3">
      <c r="A46" s="10">
        <v>45</v>
      </c>
      <c r="B46" s="11" t="s">
        <v>63</v>
      </c>
      <c r="C46" s="12">
        <v>100</v>
      </c>
    </row>
    <row r="47" spans="1:3">
      <c r="A47" s="10">
        <v>46</v>
      </c>
      <c r="B47" s="11" t="s">
        <v>64</v>
      </c>
      <c r="C47" s="12">
        <v>100</v>
      </c>
    </row>
    <row r="48" spans="1:3">
      <c r="A48" s="10">
        <v>47</v>
      </c>
      <c r="B48" s="11" t="s">
        <v>65</v>
      </c>
      <c r="C48" s="12">
        <v>100</v>
      </c>
    </row>
    <row r="49" spans="1:3">
      <c r="A49" s="10">
        <v>48</v>
      </c>
      <c r="B49" s="11" t="s">
        <v>66</v>
      </c>
      <c r="C49" s="12">
        <v>100</v>
      </c>
    </row>
    <row r="50" spans="1:3">
      <c r="A50" s="10">
        <v>49</v>
      </c>
      <c r="B50" s="11" t="s">
        <v>106</v>
      </c>
      <c r="C50" s="12">
        <v>100</v>
      </c>
    </row>
    <row r="51" spans="1:3">
      <c r="A51" s="10">
        <v>50</v>
      </c>
      <c r="B51" s="11" t="s">
        <v>68</v>
      </c>
      <c r="C51" s="12">
        <v>100</v>
      </c>
    </row>
    <row r="52" spans="1:3">
      <c r="A52" s="10">
        <v>51</v>
      </c>
      <c r="B52" s="11" t="s">
        <v>69</v>
      </c>
      <c r="C52" s="12">
        <v>100</v>
      </c>
    </row>
    <row r="53" spans="1:3">
      <c r="A53" s="10">
        <v>52</v>
      </c>
      <c r="B53" s="11" t="s">
        <v>70</v>
      </c>
      <c r="C53" s="12">
        <v>100</v>
      </c>
    </row>
    <row r="54" spans="1:3">
      <c r="A54" s="10">
        <v>53</v>
      </c>
      <c r="B54" s="11" t="s">
        <v>71</v>
      </c>
      <c r="C54" s="12">
        <v>100</v>
      </c>
    </row>
    <row r="55" spans="1:3">
      <c r="A55" s="10">
        <v>54</v>
      </c>
      <c r="B55" s="11" t="s">
        <v>72</v>
      </c>
      <c r="C55" s="12">
        <v>100</v>
      </c>
    </row>
    <row r="56" spans="1:3">
      <c r="A56" s="10">
        <v>55</v>
      </c>
      <c r="B56" s="13" t="s">
        <v>73</v>
      </c>
      <c r="C56" s="12">
        <v>100</v>
      </c>
    </row>
    <row r="57" spans="1:3">
      <c r="A57" s="10">
        <v>56</v>
      </c>
      <c r="B57" s="14" t="s">
        <v>74</v>
      </c>
      <c r="C57" s="12">
        <v>100</v>
      </c>
    </row>
    <row r="58" spans="1:3">
      <c r="A58" s="10">
        <v>57</v>
      </c>
      <c r="B58" s="15" t="s">
        <v>75</v>
      </c>
      <c r="C58" s="12">
        <v>100</v>
      </c>
    </row>
  </sheetData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1"/>
    </sheetView>
  </sheetViews>
  <sheetFormatPr defaultColWidth="9" defaultRowHeight="14.25" outlineLevelCol="3"/>
  <cols>
    <col min="1" max="2" width="9" style="1"/>
    <col min="3" max="3" width="22.4" style="1" customWidth="1"/>
    <col min="4" max="16384" width="9" style="1"/>
  </cols>
  <sheetData>
    <row r="1" ht="30" customHeight="1" spans="1:4">
      <c r="A1" s="2" t="s">
        <v>892</v>
      </c>
      <c r="B1" s="2"/>
      <c r="C1" s="2"/>
      <c r="D1" s="2"/>
    </row>
    <row r="2" spans="1:4">
      <c r="A2" s="3" t="s">
        <v>1</v>
      </c>
      <c r="B2" s="3" t="s">
        <v>104</v>
      </c>
      <c r="C2" s="3" t="s">
        <v>14</v>
      </c>
      <c r="D2" s="3" t="s">
        <v>126</v>
      </c>
    </row>
    <row r="3" spans="1:4">
      <c r="A3" s="4">
        <v>1</v>
      </c>
      <c r="B3" s="4"/>
      <c r="C3" s="4"/>
      <c r="D3" s="4"/>
    </row>
    <row r="4" spans="1:4">
      <c r="A4" s="4">
        <v>2</v>
      </c>
      <c r="B4" s="4"/>
      <c r="C4" s="4"/>
      <c r="D4" s="4"/>
    </row>
    <row r="5" spans="1:4">
      <c r="A5" s="4">
        <v>3</v>
      </c>
      <c r="B5" s="4"/>
      <c r="C5" s="4"/>
      <c r="D5" s="4"/>
    </row>
    <row r="6" spans="1:4">
      <c r="A6" s="4">
        <v>4</v>
      </c>
      <c r="B6" s="4"/>
      <c r="C6" s="4"/>
      <c r="D6" s="4"/>
    </row>
    <row r="7" spans="1:4">
      <c r="A7" s="4">
        <v>5</v>
      </c>
      <c r="B7" s="4"/>
      <c r="C7" s="4"/>
      <c r="D7" s="4"/>
    </row>
    <row r="8" spans="1:4">
      <c r="A8" s="4">
        <v>6</v>
      </c>
      <c r="B8" s="4"/>
      <c r="C8" s="4"/>
      <c r="D8" s="4"/>
    </row>
    <row r="9" spans="1:4">
      <c r="A9" s="4">
        <v>7</v>
      </c>
      <c r="B9" s="4"/>
      <c r="C9" s="4"/>
      <c r="D9" s="4"/>
    </row>
    <row r="10" spans="1:4">
      <c r="A10" s="4">
        <v>8</v>
      </c>
      <c r="B10" s="4"/>
      <c r="C10" s="4"/>
      <c r="D10" s="4"/>
    </row>
    <row r="11" spans="1:4">
      <c r="A11" s="4">
        <v>9</v>
      </c>
      <c r="B11" s="4"/>
      <c r="C11" s="4"/>
      <c r="D11" s="4"/>
    </row>
    <row r="12" spans="1:4">
      <c r="A12" s="4">
        <v>10</v>
      </c>
      <c r="B12" s="4"/>
      <c r="C12" s="4"/>
      <c r="D12" s="4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4"/>
  <sheetViews>
    <sheetView topLeftCell="A23" workbookViewId="0">
      <selection activeCell="H78" sqref="H78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80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80</v>
      </c>
    </row>
    <row r="16" spans="1:3">
      <c r="A16" s="6">
        <v>15</v>
      </c>
      <c r="B16" s="7" t="s">
        <v>31</v>
      </c>
      <c r="C16" s="8">
        <v>90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90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90</v>
      </c>
    </row>
    <row r="25" spans="1:3">
      <c r="A25" s="6">
        <v>24</v>
      </c>
      <c r="B25" s="7" t="s">
        <v>40</v>
      </c>
      <c r="C25" s="8">
        <v>100</v>
      </c>
    </row>
    <row r="26" spans="1:3">
      <c r="A26" s="6">
        <v>25</v>
      </c>
      <c r="B26" s="9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100</v>
      </c>
    </row>
    <row r="32" spans="1:3">
      <c r="A32" s="6">
        <v>31</v>
      </c>
      <c r="B32" s="7" t="s">
        <v>47</v>
      </c>
      <c r="C32" s="8">
        <v>100</v>
      </c>
    </row>
    <row r="33" spans="1:3">
      <c r="A33" s="10">
        <v>32</v>
      </c>
      <c r="B33" s="11" t="s">
        <v>49</v>
      </c>
      <c r="C33" s="12">
        <v>100</v>
      </c>
    </row>
    <row r="34" spans="1:3">
      <c r="A34" s="10">
        <v>33</v>
      </c>
      <c r="B34" s="11" t="s">
        <v>51</v>
      </c>
      <c r="C34" s="12">
        <v>20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70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80</v>
      </c>
    </row>
    <row r="40" spans="1:3">
      <c r="A40" s="10">
        <v>39</v>
      </c>
      <c r="B40" s="11" t="s">
        <v>57</v>
      </c>
      <c r="C40" s="12">
        <v>30</v>
      </c>
    </row>
    <row r="41" spans="1:3">
      <c r="A41" s="10">
        <v>40</v>
      </c>
      <c r="B41" s="11" t="s">
        <v>58</v>
      </c>
      <c r="C41" s="12">
        <v>90</v>
      </c>
    </row>
    <row r="42" spans="1:3">
      <c r="A42" s="10">
        <v>41</v>
      </c>
      <c r="B42" s="11" t="s">
        <v>59</v>
      </c>
      <c r="C42" s="12">
        <v>90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62</v>
      </c>
      <c r="C45" s="12">
        <v>90</v>
      </c>
    </row>
    <row r="46" spans="1:3">
      <c r="A46" s="10">
        <v>45</v>
      </c>
      <c r="B46" s="11" t="s">
        <v>63</v>
      </c>
      <c r="C46" s="12">
        <v>100</v>
      </c>
    </row>
    <row r="47" spans="1:3">
      <c r="A47" s="10">
        <v>46</v>
      </c>
      <c r="B47" s="11" t="s">
        <v>64</v>
      </c>
      <c r="C47" s="12">
        <v>70</v>
      </c>
    </row>
    <row r="48" spans="1:3">
      <c r="A48" s="10">
        <v>47</v>
      </c>
      <c r="B48" s="11" t="s">
        <v>65</v>
      </c>
      <c r="C48" s="12">
        <v>100</v>
      </c>
    </row>
    <row r="49" spans="1:3">
      <c r="A49" s="10">
        <v>48</v>
      </c>
      <c r="B49" s="11" t="s">
        <v>66</v>
      </c>
      <c r="C49" s="12">
        <v>90</v>
      </c>
    </row>
    <row r="50" spans="1:3">
      <c r="A50" s="10">
        <v>49</v>
      </c>
      <c r="B50" s="11" t="s">
        <v>106</v>
      </c>
      <c r="C50" s="12">
        <v>90</v>
      </c>
    </row>
    <row r="51" spans="1:3">
      <c r="A51" s="10">
        <v>50</v>
      </c>
      <c r="B51" s="11" t="s">
        <v>68</v>
      </c>
      <c r="C51" s="12">
        <v>90</v>
      </c>
    </row>
    <row r="52" spans="1:3">
      <c r="A52" s="10">
        <v>51</v>
      </c>
      <c r="B52" s="11" t="s">
        <v>69</v>
      </c>
      <c r="C52" s="12">
        <v>90</v>
      </c>
    </row>
    <row r="53" spans="1:3">
      <c r="A53" s="10">
        <v>52</v>
      </c>
      <c r="B53" s="11" t="s">
        <v>70</v>
      </c>
      <c r="C53" s="12">
        <v>80</v>
      </c>
    </row>
    <row r="54" spans="1:3">
      <c r="A54" s="10">
        <v>53</v>
      </c>
      <c r="B54" s="11" t="s">
        <v>71</v>
      </c>
      <c r="C54" s="12">
        <v>70</v>
      </c>
    </row>
    <row r="55" spans="1:3">
      <c r="A55" s="10">
        <v>54</v>
      </c>
      <c r="B55" s="11" t="s">
        <v>72</v>
      </c>
      <c r="C55" s="12">
        <v>100</v>
      </c>
    </row>
    <row r="56" spans="1:3">
      <c r="A56" s="10">
        <v>55</v>
      </c>
      <c r="B56" s="13" t="s">
        <v>73</v>
      </c>
      <c r="C56" s="12">
        <v>70</v>
      </c>
    </row>
    <row r="57" spans="1:3">
      <c r="A57" s="10">
        <v>56</v>
      </c>
      <c r="B57" s="14" t="s">
        <v>74</v>
      </c>
      <c r="C57" s="12">
        <v>100</v>
      </c>
    </row>
    <row r="58" spans="1:3">
      <c r="A58" s="10">
        <v>57</v>
      </c>
      <c r="B58" s="15" t="s">
        <v>75</v>
      </c>
      <c r="C58" s="12">
        <v>100</v>
      </c>
    </row>
    <row r="59" spans="1:3">
      <c r="A59" s="162">
        <v>58</v>
      </c>
      <c r="B59" s="163" t="s">
        <v>77</v>
      </c>
      <c r="C59" s="164">
        <v>20</v>
      </c>
    </row>
    <row r="60" spans="1:3">
      <c r="A60" s="162">
        <v>59</v>
      </c>
      <c r="B60" s="163" t="s">
        <v>78</v>
      </c>
      <c r="C60" s="164">
        <v>100</v>
      </c>
    </row>
    <row r="61" spans="1:3">
      <c r="A61" s="162">
        <v>60</v>
      </c>
      <c r="B61" s="165" t="s">
        <v>79</v>
      </c>
      <c r="C61" s="164">
        <v>20</v>
      </c>
    </row>
    <row r="62" spans="1:3">
      <c r="A62" s="162">
        <v>61</v>
      </c>
      <c r="B62" s="163" t="s">
        <v>80</v>
      </c>
      <c r="C62" s="164">
        <v>10</v>
      </c>
    </row>
    <row r="63" spans="1:3">
      <c r="A63" s="162">
        <v>62</v>
      </c>
      <c r="B63" s="166" t="s">
        <v>81</v>
      </c>
      <c r="C63" s="164">
        <v>10</v>
      </c>
    </row>
    <row r="64" spans="1:3">
      <c r="A64" s="162">
        <v>63</v>
      </c>
      <c r="B64" s="166" t="s">
        <v>82</v>
      </c>
      <c r="C64" s="164">
        <v>10</v>
      </c>
    </row>
    <row r="65" spans="1:3">
      <c r="A65" s="162">
        <v>64</v>
      </c>
      <c r="B65" s="163" t="s">
        <v>83</v>
      </c>
      <c r="C65" s="164">
        <v>100</v>
      </c>
    </row>
    <row r="66" spans="1:3">
      <c r="A66" s="162">
        <v>65</v>
      </c>
      <c r="B66" s="165" t="s">
        <v>84</v>
      </c>
      <c r="C66" s="164">
        <v>10</v>
      </c>
    </row>
    <row r="67" spans="1:3">
      <c r="A67" s="162">
        <v>66</v>
      </c>
      <c r="B67" s="167" t="s">
        <v>107</v>
      </c>
      <c r="C67" s="164">
        <v>50</v>
      </c>
    </row>
    <row r="68" spans="1:3">
      <c r="A68" s="162">
        <v>67</v>
      </c>
      <c r="B68" s="166" t="s">
        <v>86</v>
      </c>
      <c r="C68" s="164">
        <v>100</v>
      </c>
    </row>
    <row r="69" spans="1:3">
      <c r="A69" s="162">
        <v>68</v>
      </c>
      <c r="B69" s="163" t="s">
        <v>108</v>
      </c>
      <c r="C69" s="164">
        <v>20</v>
      </c>
    </row>
    <row r="70" spans="1:3">
      <c r="A70" s="162">
        <v>69</v>
      </c>
      <c r="B70" s="165" t="s">
        <v>88</v>
      </c>
      <c r="C70" s="164">
        <v>20</v>
      </c>
    </row>
    <row r="71" spans="1:3">
      <c r="A71" s="162">
        <v>70</v>
      </c>
      <c r="B71" s="166" t="s">
        <v>89</v>
      </c>
      <c r="C71" s="164">
        <v>40</v>
      </c>
    </row>
    <row r="72" spans="1:3">
      <c r="A72" s="162">
        <v>71</v>
      </c>
      <c r="B72" s="166" t="s">
        <v>90</v>
      </c>
      <c r="C72" s="164">
        <v>20</v>
      </c>
    </row>
    <row r="73" spans="1:3">
      <c r="A73" s="162">
        <v>72</v>
      </c>
      <c r="B73" s="163" t="s">
        <v>91</v>
      </c>
      <c r="C73" s="164">
        <v>100</v>
      </c>
    </row>
    <row r="74" spans="1:3">
      <c r="A74" s="162">
        <v>73</v>
      </c>
      <c r="B74" s="166" t="s">
        <v>92</v>
      </c>
      <c r="C74" s="164">
        <v>10</v>
      </c>
    </row>
    <row r="75" spans="1:3">
      <c r="A75" s="162">
        <v>74</v>
      </c>
      <c r="B75" s="163" t="s">
        <v>93</v>
      </c>
      <c r="C75" s="164">
        <v>10</v>
      </c>
    </row>
    <row r="76" spans="1:3">
      <c r="A76" s="162">
        <v>75</v>
      </c>
      <c r="B76" s="163" t="s">
        <v>109</v>
      </c>
      <c r="C76" s="164">
        <v>30</v>
      </c>
    </row>
    <row r="77" spans="1:3">
      <c r="A77" s="162">
        <v>76</v>
      </c>
      <c r="B77" s="168" t="s">
        <v>110</v>
      </c>
      <c r="C77" s="164">
        <v>20</v>
      </c>
    </row>
    <row r="78" spans="1:3">
      <c r="A78" s="162">
        <v>77</v>
      </c>
      <c r="B78" s="166" t="s">
        <v>111</v>
      </c>
      <c r="C78" s="164">
        <v>100</v>
      </c>
    </row>
    <row r="79" spans="1:3">
      <c r="A79" s="162">
        <v>78</v>
      </c>
      <c r="B79" s="166" t="s">
        <v>97</v>
      </c>
      <c r="C79" s="164">
        <v>70</v>
      </c>
    </row>
    <row r="80" spans="1:3">
      <c r="A80" s="162">
        <v>79</v>
      </c>
      <c r="B80" s="165" t="s">
        <v>98</v>
      </c>
      <c r="C80" s="164">
        <v>100</v>
      </c>
    </row>
    <row r="81" spans="1:3">
      <c r="A81" s="162">
        <v>80</v>
      </c>
      <c r="B81" s="163" t="s">
        <v>112</v>
      </c>
      <c r="C81" s="164">
        <v>30</v>
      </c>
    </row>
    <row r="82" spans="1:3">
      <c r="A82" s="162">
        <v>81</v>
      </c>
      <c r="B82" s="165" t="s">
        <v>100</v>
      </c>
      <c r="C82" s="164">
        <v>100</v>
      </c>
    </row>
    <row r="83" spans="1:3">
      <c r="A83" s="162">
        <v>82</v>
      </c>
      <c r="B83" s="163" t="s">
        <v>101</v>
      </c>
      <c r="C83" s="164">
        <v>10</v>
      </c>
    </row>
    <row r="84" spans="1:3">
      <c r="A84" s="162">
        <v>83</v>
      </c>
      <c r="B84" s="166" t="s">
        <v>102</v>
      </c>
      <c r="C84" s="164">
        <v>100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topLeftCell="A17" workbookViewId="0">
      <selection activeCell="J29" sqref="J29"/>
    </sheetView>
  </sheetViews>
  <sheetFormatPr defaultColWidth="9" defaultRowHeight="14.25" outlineLevelCol="5"/>
  <cols>
    <col min="1" max="1" width="17.1" style="137" customWidth="1"/>
    <col min="2" max="2" width="24.9" style="137" customWidth="1"/>
    <col min="3" max="3" width="5.6" style="137" customWidth="1"/>
    <col min="4" max="4" width="15.4" style="137" customWidth="1"/>
    <col min="5" max="5" width="23.3" style="137" customWidth="1"/>
    <col min="6" max="6" width="8.3" style="137" customWidth="1"/>
  </cols>
  <sheetData>
    <row r="1" ht="18" customHeight="1" spans="1:6">
      <c r="A1" s="138" t="s">
        <v>113</v>
      </c>
      <c r="B1" s="32" t="s">
        <v>114</v>
      </c>
      <c r="C1" s="32" t="s">
        <v>115</v>
      </c>
      <c r="D1" s="4" t="s">
        <v>116</v>
      </c>
      <c r="E1" s="139" t="s">
        <v>117</v>
      </c>
      <c r="F1" s="4" t="s">
        <v>105</v>
      </c>
    </row>
    <row r="2" ht="18" customHeight="1" spans="1:6">
      <c r="A2" s="140" t="s">
        <v>77</v>
      </c>
      <c r="B2" s="140" t="s">
        <v>118</v>
      </c>
      <c r="C2" s="141">
        <v>45</v>
      </c>
      <c r="D2" s="142">
        <v>38</v>
      </c>
      <c r="E2" s="143">
        <f t="shared" ref="E2:E65" si="0">1-D2/C2</f>
        <v>0.155555555555556</v>
      </c>
      <c r="F2" s="142">
        <v>20</v>
      </c>
    </row>
    <row r="3" ht="18" customHeight="1" spans="1:6">
      <c r="A3" s="140" t="s">
        <v>78</v>
      </c>
      <c r="B3" s="140" t="s">
        <v>118</v>
      </c>
      <c r="C3" s="141">
        <v>39</v>
      </c>
      <c r="D3" s="142">
        <v>0</v>
      </c>
      <c r="E3" s="143">
        <f t="shared" si="0"/>
        <v>1</v>
      </c>
      <c r="F3" s="142">
        <v>100</v>
      </c>
    </row>
    <row r="4" ht="18" customHeight="1" spans="1:6">
      <c r="A4" s="144" t="s">
        <v>79</v>
      </c>
      <c r="B4" s="140" t="s">
        <v>118</v>
      </c>
      <c r="C4" s="141">
        <v>41</v>
      </c>
      <c r="D4" s="142">
        <v>33</v>
      </c>
      <c r="E4" s="143">
        <f t="shared" si="0"/>
        <v>0.195121951219512</v>
      </c>
      <c r="F4" s="142">
        <v>20</v>
      </c>
    </row>
    <row r="5" ht="18" customHeight="1" spans="1:6">
      <c r="A5" s="140" t="s">
        <v>80</v>
      </c>
      <c r="B5" s="140" t="s">
        <v>118</v>
      </c>
      <c r="C5" s="141">
        <v>40</v>
      </c>
      <c r="D5" s="142">
        <v>38</v>
      </c>
      <c r="E5" s="143">
        <f t="shared" si="0"/>
        <v>0.05</v>
      </c>
      <c r="F5" s="142">
        <v>10</v>
      </c>
    </row>
    <row r="6" ht="18" customHeight="1" spans="1:6">
      <c r="A6" s="145" t="s">
        <v>81</v>
      </c>
      <c r="B6" s="140" t="s">
        <v>118</v>
      </c>
      <c r="C6" s="141">
        <v>37</v>
      </c>
      <c r="D6" s="146">
        <v>35</v>
      </c>
      <c r="E6" s="143">
        <f t="shared" si="0"/>
        <v>0.0540540540540541</v>
      </c>
      <c r="F6" s="142">
        <v>10</v>
      </c>
    </row>
    <row r="7" ht="18" customHeight="1" spans="1:6">
      <c r="A7" s="145" t="s">
        <v>82</v>
      </c>
      <c r="B7" s="140" t="s">
        <v>118</v>
      </c>
      <c r="C7" s="141">
        <v>35</v>
      </c>
      <c r="D7" s="147">
        <v>32</v>
      </c>
      <c r="E7" s="143">
        <f t="shared" si="0"/>
        <v>0.0857142857142857</v>
      </c>
      <c r="F7" s="142">
        <v>10</v>
      </c>
    </row>
    <row r="8" ht="18" customHeight="1" spans="1:6">
      <c r="A8" s="140" t="s">
        <v>83</v>
      </c>
      <c r="B8" s="140" t="s">
        <v>118</v>
      </c>
      <c r="C8" s="141">
        <v>22</v>
      </c>
      <c r="D8" s="142">
        <v>0</v>
      </c>
      <c r="E8" s="143">
        <f t="shared" si="0"/>
        <v>1</v>
      </c>
      <c r="F8" s="142">
        <v>100</v>
      </c>
    </row>
    <row r="9" ht="18" customHeight="1" spans="1:6">
      <c r="A9" s="144" t="s">
        <v>84</v>
      </c>
      <c r="B9" s="140" t="s">
        <v>118</v>
      </c>
      <c r="C9" s="141">
        <v>18</v>
      </c>
      <c r="D9" s="142">
        <v>18</v>
      </c>
      <c r="E9" s="143">
        <f t="shared" si="0"/>
        <v>0</v>
      </c>
      <c r="F9" s="142">
        <v>10</v>
      </c>
    </row>
    <row r="10" ht="18" customHeight="1" spans="1:6">
      <c r="A10" s="148" t="s">
        <v>107</v>
      </c>
      <c r="B10" s="140" t="s">
        <v>118</v>
      </c>
      <c r="C10" s="141">
        <v>46</v>
      </c>
      <c r="D10" s="142">
        <v>23</v>
      </c>
      <c r="E10" s="143">
        <f t="shared" si="0"/>
        <v>0.5</v>
      </c>
      <c r="F10" s="142">
        <v>50</v>
      </c>
    </row>
    <row r="11" ht="18" customHeight="1" spans="1:6">
      <c r="A11" s="145" t="s">
        <v>86</v>
      </c>
      <c r="B11" s="140" t="s">
        <v>118</v>
      </c>
      <c r="C11" s="141">
        <v>40</v>
      </c>
      <c r="D11" s="142">
        <v>0</v>
      </c>
      <c r="E11" s="143">
        <f t="shared" si="0"/>
        <v>1</v>
      </c>
      <c r="F11" s="142">
        <v>100</v>
      </c>
    </row>
    <row r="12" ht="18" customHeight="1" spans="1:6">
      <c r="A12" s="140" t="s">
        <v>108</v>
      </c>
      <c r="B12" s="140" t="s">
        <v>118</v>
      </c>
      <c r="C12" s="141">
        <v>41</v>
      </c>
      <c r="D12" s="142">
        <v>34</v>
      </c>
      <c r="E12" s="143">
        <f t="shared" si="0"/>
        <v>0.170731707317073</v>
      </c>
      <c r="F12" s="142">
        <v>20</v>
      </c>
    </row>
    <row r="13" ht="18" customHeight="1" spans="1:6">
      <c r="A13" s="144" t="s">
        <v>88</v>
      </c>
      <c r="B13" s="140" t="s">
        <v>118</v>
      </c>
      <c r="C13" s="141">
        <v>25</v>
      </c>
      <c r="D13" s="142">
        <v>21</v>
      </c>
      <c r="E13" s="143">
        <f t="shared" si="0"/>
        <v>0.16</v>
      </c>
      <c r="F13" s="142">
        <v>20</v>
      </c>
    </row>
    <row r="14" ht="18" customHeight="1" spans="1:6">
      <c r="A14" s="145" t="s">
        <v>89</v>
      </c>
      <c r="B14" s="140" t="s">
        <v>118</v>
      </c>
      <c r="C14" s="141">
        <v>47</v>
      </c>
      <c r="D14" s="142">
        <v>28</v>
      </c>
      <c r="E14" s="143">
        <f t="shared" si="0"/>
        <v>0.404255319148936</v>
      </c>
      <c r="F14" s="142">
        <v>40</v>
      </c>
    </row>
    <row r="15" ht="18" customHeight="1" spans="1:6">
      <c r="A15" s="145" t="s">
        <v>90</v>
      </c>
      <c r="B15" s="140" t="s">
        <v>118</v>
      </c>
      <c r="C15" s="141">
        <v>27</v>
      </c>
      <c r="D15" s="142">
        <v>22</v>
      </c>
      <c r="E15" s="143">
        <f t="shared" si="0"/>
        <v>0.185185185185185</v>
      </c>
      <c r="F15" s="142">
        <v>20</v>
      </c>
    </row>
    <row r="16" ht="18" customHeight="1" spans="1:6">
      <c r="A16" s="140" t="s">
        <v>91</v>
      </c>
      <c r="B16" s="140" t="s">
        <v>118</v>
      </c>
      <c r="C16" s="141">
        <v>24</v>
      </c>
      <c r="D16" s="142">
        <v>0</v>
      </c>
      <c r="E16" s="143">
        <f t="shared" si="0"/>
        <v>1</v>
      </c>
      <c r="F16" s="142">
        <v>100</v>
      </c>
    </row>
    <row r="17" ht="18" customHeight="1" spans="1:6">
      <c r="A17" s="145" t="s">
        <v>92</v>
      </c>
      <c r="B17" s="140" t="s">
        <v>118</v>
      </c>
      <c r="C17" s="141">
        <v>30</v>
      </c>
      <c r="D17" s="142">
        <v>25</v>
      </c>
      <c r="E17" s="143">
        <f t="shared" si="0"/>
        <v>0.166666666666667</v>
      </c>
      <c r="F17" s="142">
        <v>10</v>
      </c>
    </row>
    <row r="18" ht="18" customHeight="1" spans="1:6">
      <c r="A18" s="140" t="s">
        <v>93</v>
      </c>
      <c r="B18" s="140" t="s">
        <v>118</v>
      </c>
      <c r="C18" s="141">
        <v>23</v>
      </c>
      <c r="D18" s="142">
        <v>22</v>
      </c>
      <c r="E18" s="143">
        <f t="shared" si="0"/>
        <v>0.0434782608695652</v>
      </c>
      <c r="F18" s="142">
        <v>10</v>
      </c>
    </row>
    <row r="19" ht="18" customHeight="1" spans="1:6">
      <c r="A19" s="140" t="s">
        <v>109</v>
      </c>
      <c r="B19" s="140" t="s">
        <v>118</v>
      </c>
      <c r="C19" s="141">
        <v>8</v>
      </c>
      <c r="D19" s="142">
        <v>6</v>
      </c>
      <c r="E19" s="143">
        <f t="shared" si="0"/>
        <v>0.25</v>
      </c>
      <c r="F19" s="142">
        <v>30</v>
      </c>
    </row>
    <row r="20" ht="18" customHeight="1" spans="1:6">
      <c r="A20" s="149" t="s">
        <v>110</v>
      </c>
      <c r="B20" s="140" t="s">
        <v>118</v>
      </c>
      <c r="C20" s="141">
        <v>47</v>
      </c>
      <c r="D20" s="142">
        <v>41</v>
      </c>
      <c r="E20" s="143">
        <f t="shared" si="0"/>
        <v>0.127659574468085</v>
      </c>
      <c r="F20" s="142">
        <v>20</v>
      </c>
    </row>
    <row r="21" ht="18" customHeight="1" spans="1:6">
      <c r="A21" s="145" t="s">
        <v>111</v>
      </c>
      <c r="B21" s="140" t="s">
        <v>118</v>
      </c>
      <c r="C21" s="141">
        <v>33</v>
      </c>
      <c r="D21" s="142">
        <v>0</v>
      </c>
      <c r="E21" s="143">
        <f t="shared" si="0"/>
        <v>1</v>
      </c>
      <c r="F21" s="142">
        <v>100</v>
      </c>
    </row>
    <row r="22" ht="18" customHeight="1" spans="1:6">
      <c r="A22" s="145" t="s">
        <v>97</v>
      </c>
      <c r="B22" s="140" t="s">
        <v>118</v>
      </c>
      <c r="C22" s="141">
        <v>51</v>
      </c>
      <c r="D22" s="142">
        <v>15</v>
      </c>
      <c r="E22" s="143">
        <f t="shared" si="0"/>
        <v>0.705882352941176</v>
      </c>
      <c r="F22" s="142">
        <v>70</v>
      </c>
    </row>
    <row r="23" ht="18" customHeight="1" spans="1:6">
      <c r="A23" s="144" t="s">
        <v>98</v>
      </c>
      <c r="B23" s="140" t="s">
        <v>118</v>
      </c>
      <c r="C23" s="141">
        <v>18</v>
      </c>
      <c r="D23" s="142">
        <v>0</v>
      </c>
      <c r="E23" s="143">
        <f t="shared" si="0"/>
        <v>1</v>
      </c>
      <c r="F23" s="142">
        <v>100</v>
      </c>
    </row>
    <row r="24" ht="18" customHeight="1" spans="1:6">
      <c r="A24" s="140" t="s">
        <v>112</v>
      </c>
      <c r="B24" s="140" t="s">
        <v>118</v>
      </c>
      <c r="C24" s="141">
        <v>49</v>
      </c>
      <c r="D24" s="142">
        <v>35</v>
      </c>
      <c r="E24" s="143">
        <f t="shared" si="0"/>
        <v>0.285714285714286</v>
      </c>
      <c r="F24" s="142">
        <v>30</v>
      </c>
    </row>
    <row r="25" ht="18" customHeight="1" spans="1:6">
      <c r="A25" s="144" t="s">
        <v>100</v>
      </c>
      <c r="B25" s="140" t="s">
        <v>118</v>
      </c>
      <c r="C25" s="141">
        <v>45</v>
      </c>
      <c r="D25" s="142">
        <v>0</v>
      </c>
      <c r="E25" s="143">
        <f t="shared" si="0"/>
        <v>1</v>
      </c>
      <c r="F25" s="142">
        <v>100</v>
      </c>
    </row>
    <row r="26" ht="18" customHeight="1" spans="1:6">
      <c r="A26" s="140" t="s">
        <v>101</v>
      </c>
      <c r="B26" s="140" t="s">
        <v>118</v>
      </c>
      <c r="C26" s="141">
        <v>39</v>
      </c>
      <c r="D26" s="142">
        <v>38</v>
      </c>
      <c r="E26" s="143">
        <f t="shared" si="0"/>
        <v>0.0256410256410257</v>
      </c>
      <c r="F26" s="142">
        <v>10</v>
      </c>
    </row>
    <row r="27" ht="18" customHeight="1" spans="1:6">
      <c r="A27" s="145" t="s">
        <v>102</v>
      </c>
      <c r="B27" s="140" t="s">
        <v>118</v>
      </c>
      <c r="C27" s="141">
        <v>39</v>
      </c>
      <c r="D27" s="142">
        <v>0</v>
      </c>
      <c r="E27" s="143">
        <f t="shared" si="0"/>
        <v>1</v>
      </c>
      <c r="F27" s="142">
        <v>100</v>
      </c>
    </row>
    <row r="28" ht="18" customHeight="1" spans="1:6">
      <c r="A28" s="150" t="s">
        <v>49</v>
      </c>
      <c r="B28" s="151" t="s">
        <v>118</v>
      </c>
      <c r="C28" s="152">
        <v>53</v>
      </c>
      <c r="D28" s="153">
        <v>0</v>
      </c>
      <c r="E28" s="154">
        <f t="shared" si="0"/>
        <v>1</v>
      </c>
      <c r="F28" s="155">
        <v>100</v>
      </c>
    </row>
    <row r="29" ht="18" customHeight="1" spans="1:6">
      <c r="A29" s="150" t="s">
        <v>51</v>
      </c>
      <c r="B29" s="151" t="s">
        <v>118</v>
      </c>
      <c r="C29" s="152">
        <v>48</v>
      </c>
      <c r="D29" s="153">
        <v>40</v>
      </c>
      <c r="E29" s="154">
        <f t="shared" si="0"/>
        <v>0.166666666666667</v>
      </c>
      <c r="F29" s="155">
        <v>20</v>
      </c>
    </row>
    <row r="30" ht="18" customHeight="1" spans="1:6">
      <c r="A30" s="150" t="s">
        <v>52</v>
      </c>
      <c r="B30" s="151" t="s">
        <v>118</v>
      </c>
      <c r="C30" s="152">
        <v>52</v>
      </c>
      <c r="D30" s="153">
        <v>0</v>
      </c>
      <c r="E30" s="154">
        <f t="shared" si="0"/>
        <v>1</v>
      </c>
      <c r="F30" s="155">
        <v>100</v>
      </c>
    </row>
    <row r="31" ht="18" customHeight="1" spans="1:6">
      <c r="A31" s="150" t="s">
        <v>53</v>
      </c>
      <c r="B31" s="151" t="s">
        <v>118</v>
      </c>
      <c r="C31" s="152">
        <v>48</v>
      </c>
      <c r="D31" s="153">
        <v>0</v>
      </c>
      <c r="E31" s="154">
        <f t="shared" si="0"/>
        <v>1</v>
      </c>
      <c r="F31" s="155">
        <v>100</v>
      </c>
    </row>
    <row r="32" ht="18" customHeight="1" spans="1:6">
      <c r="A32" s="150" t="s">
        <v>54</v>
      </c>
      <c r="B32" s="151" t="s">
        <v>118</v>
      </c>
      <c r="C32" s="152">
        <v>28</v>
      </c>
      <c r="D32" s="153">
        <v>9</v>
      </c>
      <c r="E32" s="154">
        <f t="shared" si="0"/>
        <v>0.678571428571429</v>
      </c>
      <c r="F32" s="155">
        <v>70</v>
      </c>
    </row>
    <row r="33" ht="18" customHeight="1" spans="1:6">
      <c r="A33" s="150" t="s">
        <v>55</v>
      </c>
      <c r="B33" s="151" t="s">
        <v>118</v>
      </c>
      <c r="C33" s="152">
        <v>27</v>
      </c>
      <c r="D33" s="153">
        <v>0</v>
      </c>
      <c r="E33" s="154">
        <f t="shared" si="0"/>
        <v>1</v>
      </c>
      <c r="F33" s="155">
        <v>100</v>
      </c>
    </row>
    <row r="34" ht="18" customHeight="1" spans="1:6">
      <c r="A34" s="150" t="s">
        <v>56</v>
      </c>
      <c r="B34" s="151" t="s">
        <v>118</v>
      </c>
      <c r="C34" s="152">
        <v>19</v>
      </c>
      <c r="D34" s="153">
        <v>3</v>
      </c>
      <c r="E34" s="154">
        <f t="shared" si="0"/>
        <v>0.842105263157895</v>
      </c>
      <c r="F34" s="155">
        <v>90</v>
      </c>
    </row>
    <row r="35" ht="18" customHeight="1" spans="1:6">
      <c r="A35" s="150" t="s">
        <v>57</v>
      </c>
      <c r="B35" s="151" t="s">
        <v>118</v>
      </c>
      <c r="C35" s="152">
        <v>33</v>
      </c>
      <c r="D35" s="153">
        <v>26</v>
      </c>
      <c r="E35" s="154">
        <f t="shared" si="0"/>
        <v>0.212121212121212</v>
      </c>
      <c r="F35" s="155">
        <v>30</v>
      </c>
    </row>
    <row r="36" ht="18" customHeight="1" spans="1:6">
      <c r="A36" s="150" t="s">
        <v>58</v>
      </c>
      <c r="B36" s="151" t="s">
        <v>118</v>
      </c>
      <c r="C36" s="152">
        <v>41</v>
      </c>
      <c r="D36" s="153">
        <v>7</v>
      </c>
      <c r="E36" s="154">
        <f t="shared" si="0"/>
        <v>0.829268292682927</v>
      </c>
      <c r="F36" s="155">
        <v>90</v>
      </c>
    </row>
    <row r="37" ht="18" customHeight="1" spans="1:6">
      <c r="A37" s="150" t="s">
        <v>59</v>
      </c>
      <c r="B37" s="151" t="s">
        <v>118</v>
      </c>
      <c r="C37" s="152">
        <v>37</v>
      </c>
      <c r="D37" s="153">
        <v>5</v>
      </c>
      <c r="E37" s="154">
        <f t="shared" si="0"/>
        <v>0.864864864864865</v>
      </c>
      <c r="F37" s="155">
        <v>90</v>
      </c>
    </row>
    <row r="38" ht="18" customHeight="1" spans="1:6">
      <c r="A38" s="150" t="s">
        <v>60</v>
      </c>
      <c r="B38" s="151" t="s">
        <v>118</v>
      </c>
      <c r="C38" s="152">
        <v>43</v>
      </c>
      <c r="D38" s="153">
        <v>0</v>
      </c>
      <c r="E38" s="154">
        <f t="shared" si="0"/>
        <v>1</v>
      </c>
      <c r="F38" s="155">
        <v>100</v>
      </c>
    </row>
    <row r="39" ht="18" customHeight="1" spans="1:6">
      <c r="A39" s="150" t="s">
        <v>61</v>
      </c>
      <c r="B39" s="151" t="s">
        <v>118</v>
      </c>
      <c r="C39" s="152">
        <v>34</v>
      </c>
      <c r="D39" s="153">
        <v>0</v>
      </c>
      <c r="E39" s="154">
        <f t="shared" si="0"/>
        <v>1</v>
      </c>
      <c r="F39" s="155">
        <v>100</v>
      </c>
    </row>
    <row r="40" ht="18" customHeight="1" spans="1:6">
      <c r="A40" s="150" t="s">
        <v>62</v>
      </c>
      <c r="B40" s="151" t="s">
        <v>118</v>
      </c>
      <c r="C40" s="152">
        <v>32</v>
      </c>
      <c r="D40" s="153">
        <v>1</v>
      </c>
      <c r="E40" s="154">
        <f t="shared" si="0"/>
        <v>0.96875</v>
      </c>
      <c r="F40" s="155">
        <v>90</v>
      </c>
    </row>
    <row r="41" ht="18" customHeight="1" spans="1:6">
      <c r="A41" s="150" t="s">
        <v>63</v>
      </c>
      <c r="B41" s="151" t="s">
        <v>118</v>
      </c>
      <c r="C41" s="152">
        <v>17</v>
      </c>
      <c r="D41" s="153">
        <v>0</v>
      </c>
      <c r="E41" s="154">
        <f t="shared" si="0"/>
        <v>1</v>
      </c>
      <c r="F41" s="155">
        <v>100</v>
      </c>
    </row>
    <row r="42" ht="18" customHeight="1" spans="1:6">
      <c r="A42" s="150" t="s">
        <v>64</v>
      </c>
      <c r="B42" s="151" t="s">
        <v>118</v>
      </c>
      <c r="C42" s="152">
        <v>29</v>
      </c>
      <c r="D42" s="153">
        <v>9</v>
      </c>
      <c r="E42" s="154">
        <f t="shared" si="0"/>
        <v>0.689655172413793</v>
      </c>
      <c r="F42" s="155">
        <v>70</v>
      </c>
    </row>
    <row r="43" ht="18" customHeight="1" spans="1:6">
      <c r="A43" s="150" t="s">
        <v>65</v>
      </c>
      <c r="B43" s="151" t="s">
        <v>118</v>
      </c>
      <c r="C43" s="152">
        <v>18</v>
      </c>
      <c r="D43" s="153">
        <v>0</v>
      </c>
      <c r="E43" s="154">
        <f t="shared" si="0"/>
        <v>1</v>
      </c>
      <c r="F43" s="155">
        <v>100</v>
      </c>
    </row>
    <row r="44" ht="18" customHeight="1" spans="1:6">
      <c r="A44" s="150" t="s">
        <v>66</v>
      </c>
      <c r="B44" s="151" t="s">
        <v>118</v>
      </c>
      <c r="C44" s="152">
        <v>19</v>
      </c>
      <c r="D44" s="153">
        <v>2</v>
      </c>
      <c r="E44" s="154">
        <f t="shared" si="0"/>
        <v>0.894736842105263</v>
      </c>
      <c r="F44" s="155">
        <v>90</v>
      </c>
    </row>
    <row r="45" ht="18" customHeight="1" spans="1:6">
      <c r="A45" s="156" t="s">
        <v>119</v>
      </c>
      <c r="B45" s="151" t="s">
        <v>118</v>
      </c>
      <c r="C45" s="152">
        <v>20</v>
      </c>
      <c r="D45" s="153">
        <v>2</v>
      </c>
      <c r="E45" s="154">
        <f t="shared" si="0"/>
        <v>0.9</v>
      </c>
      <c r="F45" s="155">
        <v>90</v>
      </c>
    </row>
    <row r="46" ht="18" customHeight="1" spans="1:6">
      <c r="A46" s="150" t="s">
        <v>120</v>
      </c>
      <c r="B46" s="151" t="s">
        <v>118</v>
      </c>
      <c r="C46" s="152">
        <v>54</v>
      </c>
      <c r="D46" s="153">
        <v>1</v>
      </c>
      <c r="E46" s="154">
        <f t="shared" si="0"/>
        <v>0.981481481481482</v>
      </c>
      <c r="F46" s="155">
        <v>90</v>
      </c>
    </row>
    <row r="47" ht="18" customHeight="1" spans="1:6">
      <c r="A47" s="150" t="s">
        <v>121</v>
      </c>
      <c r="B47" s="151" t="s">
        <v>118</v>
      </c>
      <c r="C47" s="152">
        <v>47</v>
      </c>
      <c r="D47" s="153">
        <v>6</v>
      </c>
      <c r="E47" s="154">
        <f t="shared" si="0"/>
        <v>0.872340425531915</v>
      </c>
      <c r="F47" s="155">
        <v>90</v>
      </c>
    </row>
    <row r="48" ht="18" customHeight="1" spans="1:6">
      <c r="A48" s="150" t="s">
        <v>122</v>
      </c>
      <c r="B48" s="151" t="s">
        <v>118</v>
      </c>
      <c r="C48" s="152">
        <v>34</v>
      </c>
      <c r="D48" s="153">
        <v>9</v>
      </c>
      <c r="E48" s="154">
        <f t="shared" si="0"/>
        <v>0.735294117647059</v>
      </c>
      <c r="F48" s="155">
        <v>80</v>
      </c>
    </row>
    <row r="49" ht="18" customHeight="1" spans="1:6">
      <c r="A49" s="150" t="s">
        <v>71</v>
      </c>
      <c r="B49" s="151" t="s">
        <v>118</v>
      </c>
      <c r="C49" s="152">
        <v>49</v>
      </c>
      <c r="D49" s="153">
        <v>17</v>
      </c>
      <c r="E49" s="154">
        <f t="shared" si="0"/>
        <v>0.653061224489796</v>
      </c>
      <c r="F49" s="155">
        <v>70</v>
      </c>
    </row>
    <row r="50" ht="18" customHeight="1" spans="1:6">
      <c r="A50" s="150" t="s">
        <v>72</v>
      </c>
      <c r="B50" s="151" t="s">
        <v>118</v>
      </c>
      <c r="C50" s="152">
        <v>27</v>
      </c>
      <c r="D50" s="153">
        <v>0</v>
      </c>
      <c r="E50" s="154">
        <f t="shared" si="0"/>
        <v>1</v>
      </c>
      <c r="F50" s="155">
        <v>100</v>
      </c>
    </row>
    <row r="51" ht="18" customHeight="1" spans="1:6">
      <c r="A51" s="150" t="s">
        <v>73</v>
      </c>
      <c r="B51" s="151" t="s">
        <v>118</v>
      </c>
      <c r="C51" s="152">
        <v>50</v>
      </c>
      <c r="D51" s="153">
        <v>15</v>
      </c>
      <c r="E51" s="154">
        <f t="shared" si="0"/>
        <v>0.7</v>
      </c>
      <c r="F51" s="155">
        <v>70</v>
      </c>
    </row>
    <row r="52" ht="18" customHeight="1" spans="1:6">
      <c r="A52" s="150" t="s">
        <v>74</v>
      </c>
      <c r="B52" s="151" t="s">
        <v>118</v>
      </c>
      <c r="C52" s="152">
        <v>47</v>
      </c>
      <c r="D52" s="153">
        <v>3</v>
      </c>
      <c r="E52" s="154">
        <f t="shared" si="0"/>
        <v>0.936170212765957</v>
      </c>
      <c r="F52" s="155">
        <v>100</v>
      </c>
    </row>
    <row r="53" ht="18" customHeight="1" spans="1:6">
      <c r="A53" s="150" t="s">
        <v>75</v>
      </c>
      <c r="B53" s="151" t="s">
        <v>118</v>
      </c>
      <c r="C53" s="152">
        <v>46</v>
      </c>
      <c r="D53" s="153">
        <v>0</v>
      </c>
      <c r="E53" s="154">
        <f t="shared" si="0"/>
        <v>1</v>
      </c>
      <c r="F53" s="155">
        <v>100</v>
      </c>
    </row>
    <row r="54" ht="18" customHeight="1" spans="1:6">
      <c r="A54" s="157" t="s">
        <v>17</v>
      </c>
      <c r="B54" s="158" t="s">
        <v>118</v>
      </c>
      <c r="C54" s="159">
        <v>42</v>
      </c>
      <c r="D54" s="160">
        <v>0</v>
      </c>
      <c r="E54" s="161">
        <f t="shared" si="0"/>
        <v>1</v>
      </c>
      <c r="F54" s="160">
        <v>100</v>
      </c>
    </row>
    <row r="55" ht="18" customHeight="1" spans="1:6">
      <c r="A55" s="157" t="s">
        <v>18</v>
      </c>
      <c r="B55" s="158" t="s">
        <v>118</v>
      </c>
      <c r="C55" s="159">
        <v>45</v>
      </c>
      <c r="D55" s="160">
        <v>0</v>
      </c>
      <c r="E55" s="161">
        <f t="shared" si="0"/>
        <v>1</v>
      </c>
      <c r="F55" s="160">
        <v>100</v>
      </c>
    </row>
    <row r="56" ht="18" customHeight="1" spans="1:6">
      <c r="A56" s="157" t="s">
        <v>19</v>
      </c>
      <c r="B56" s="158" t="s">
        <v>118</v>
      </c>
      <c r="C56" s="159">
        <v>40</v>
      </c>
      <c r="D56" s="160">
        <v>0</v>
      </c>
      <c r="E56" s="161">
        <f t="shared" si="0"/>
        <v>1</v>
      </c>
      <c r="F56" s="160">
        <v>100</v>
      </c>
    </row>
    <row r="57" ht="18" customHeight="1" spans="1:6">
      <c r="A57" s="157" t="s">
        <v>20</v>
      </c>
      <c r="B57" s="158" t="s">
        <v>118</v>
      </c>
      <c r="C57" s="159">
        <v>43</v>
      </c>
      <c r="D57" s="160">
        <v>5</v>
      </c>
      <c r="E57" s="161">
        <f t="shared" si="0"/>
        <v>0.883720930232558</v>
      </c>
      <c r="F57" s="160">
        <v>80</v>
      </c>
    </row>
    <row r="58" ht="18" customHeight="1" spans="1:6">
      <c r="A58" s="157" t="s">
        <v>21</v>
      </c>
      <c r="B58" s="158" t="s">
        <v>118</v>
      </c>
      <c r="C58" s="159">
        <v>38</v>
      </c>
      <c r="D58" s="160">
        <v>0</v>
      </c>
      <c r="E58" s="161">
        <f t="shared" si="0"/>
        <v>1</v>
      </c>
      <c r="F58" s="160">
        <v>100</v>
      </c>
    </row>
    <row r="59" ht="18" customHeight="1" spans="1:6">
      <c r="A59" s="157" t="s">
        <v>22</v>
      </c>
      <c r="B59" s="158" t="s">
        <v>118</v>
      </c>
      <c r="C59" s="159">
        <v>38</v>
      </c>
      <c r="D59" s="160">
        <v>0</v>
      </c>
      <c r="E59" s="161">
        <f t="shared" si="0"/>
        <v>1</v>
      </c>
      <c r="F59" s="160">
        <v>100</v>
      </c>
    </row>
    <row r="60" ht="18" customHeight="1" spans="1:6">
      <c r="A60" s="157" t="s">
        <v>23</v>
      </c>
      <c r="B60" s="158" t="s">
        <v>118</v>
      </c>
      <c r="C60" s="159">
        <v>28</v>
      </c>
      <c r="D60" s="160">
        <v>0</v>
      </c>
      <c r="E60" s="161">
        <f t="shared" si="0"/>
        <v>1</v>
      </c>
      <c r="F60" s="160">
        <v>100</v>
      </c>
    </row>
    <row r="61" ht="18" customHeight="1" spans="1:6">
      <c r="A61" s="157" t="s">
        <v>24</v>
      </c>
      <c r="B61" s="158" t="s">
        <v>118</v>
      </c>
      <c r="C61" s="159">
        <v>34</v>
      </c>
      <c r="D61" s="160">
        <v>0</v>
      </c>
      <c r="E61" s="161">
        <f t="shared" si="0"/>
        <v>1</v>
      </c>
      <c r="F61" s="160">
        <v>100</v>
      </c>
    </row>
    <row r="62" ht="18" customHeight="1" spans="1:6">
      <c r="A62" s="157" t="s">
        <v>25</v>
      </c>
      <c r="B62" s="158" t="s">
        <v>118</v>
      </c>
      <c r="C62" s="159">
        <v>37</v>
      </c>
      <c r="D62" s="160">
        <v>0</v>
      </c>
      <c r="E62" s="161">
        <f t="shared" si="0"/>
        <v>1</v>
      </c>
      <c r="F62" s="160">
        <v>100</v>
      </c>
    </row>
    <row r="63" ht="18" customHeight="1" spans="1:6">
      <c r="A63" s="157" t="s">
        <v>26</v>
      </c>
      <c r="B63" s="158" t="s">
        <v>118</v>
      </c>
      <c r="C63" s="159">
        <v>22</v>
      </c>
      <c r="D63" s="160">
        <v>0</v>
      </c>
      <c r="E63" s="161">
        <f t="shared" si="0"/>
        <v>1</v>
      </c>
      <c r="F63" s="160">
        <v>100</v>
      </c>
    </row>
    <row r="64" ht="18" customHeight="1" spans="1:6">
      <c r="A64" s="157" t="s">
        <v>27</v>
      </c>
      <c r="B64" s="158" t="s">
        <v>118</v>
      </c>
      <c r="C64" s="159">
        <v>37</v>
      </c>
      <c r="D64" s="160">
        <v>0</v>
      </c>
      <c r="E64" s="161">
        <f t="shared" si="0"/>
        <v>1</v>
      </c>
      <c r="F64" s="160">
        <v>100</v>
      </c>
    </row>
    <row r="65" ht="18" customHeight="1" spans="1:6">
      <c r="A65" s="157" t="s">
        <v>28</v>
      </c>
      <c r="B65" s="158" t="s">
        <v>118</v>
      </c>
      <c r="C65" s="159">
        <v>30</v>
      </c>
      <c r="D65" s="160">
        <v>0</v>
      </c>
      <c r="E65" s="161">
        <f t="shared" si="0"/>
        <v>1</v>
      </c>
      <c r="F65" s="160">
        <v>100</v>
      </c>
    </row>
    <row r="66" ht="18" customHeight="1" spans="1:6">
      <c r="A66" s="157" t="s">
        <v>29</v>
      </c>
      <c r="B66" s="158" t="s">
        <v>118</v>
      </c>
      <c r="C66" s="159">
        <v>43</v>
      </c>
      <c r="D66" s="160">
        <v>0</v>
      </c>
      <c r="E66" s="161">
        <f t="shared" ref="E66:E84" si="1">1-D66/C66</f>
        <v>1</v>
      </c>
      <c r="F66" s="160">
        <v>100</v>
      </c>
    </row>
    <row r="67" ht="18" customHeight="1" spans="1:6">
      <c r="A67" s="157" t="s">
        <v>30</v>
      </c>
      <c r="B67" s="158" t="s">
        <v>118</v>
      </c>
      <c r="C67" s="159">
        <v>49</v>
      </c>
      <c r="D67" s="160">
        <v>6</v>
      </c>
      <c r="E67" s="161">
        <f t="shared" si="1"/>
        <v>0.877551020408163</v>
      </c>
      <c r="F67" s="160">
        <v>80</v>
      </c>
    </row>
    <row r="68" ht="18" customHeight="1" spans="1:6">
      <c r="A68" s="157" t="s">
        <v>31</v>
      </c>
      <c r="B68" s="158" t="s">
        <v>118</v>
      </c>
      <c r="C68" s="159">
        <v>44</v>
      </c>
      <c r="D68" s="160">
        <v>1</v>
      </c>
      <c r="E68" s="161">
        <f t="shared" si="1"/>
        <v>0.977272727272727</v>
      </c>
      <c r="F68" s="160">
        <v>90</v>
      </c>
    </row>
    <row r="69" ht="18" customHeight="1" spans="1:6">
      <c r="A69" s="157" t="s">
        <v>32</v>
      </c>
      <c r="B69" s="158" t="s">
        <v>118</v>
      </c>
      <c r="C69" s="159">
        <v>46</v>
      </c>
      <c r="D69" s="160">
        <v>0</v>
      </c>
      <c r="E69" s="161">
        <f t="shared" si="1"/>
        <v>1</v>
      </c>
      <c r="F69" s="160">
        <v>100</v>
      </c>
    </row>
    <row r="70" ht="18" customHeight="1" spans="1:6">
      <c r="A70" s="157" t="s">
        <v>33</v>
      </c>
      <c r="B70" s="158" t="s">
        <v>118</v>
      </c>
      <c r="C70" s="159">
        <v>29</v>
      </c>
      <c r="D70" s="160">
        <v>0</v>
      </c>
      <c r="E70" s="161">
        <f t="shared" si="1"/>
        <v>1</v>
      </c>
      <c r="F70" s="160">
        <v>100</v>
      </c>
    </row>
    <row r="71" ht="18" customHeight="1" spans="1:6">
      <c r="A71" s="157" t="s">
        <v>35</v>
      </c>
      <c r="B71" s="158" t="s">
        <v>118</v>
      </c>
      <c r="C71" s="159">
        <v>37</v>
      </c>
      <c r="D71" s="160">
        <v>0</v>
      </c>
      <c r="E71" s="161">
        <f t="shared" si="1"/>
        <v>1</v>
      </c>
      <c r="F71" s="160">
        <v>100</v>
      </c>
    </row>
    <row r="72" ht="18" customHeight="1" spans="1:6">
      <c r="A72" s="157" t="s">
        <v>36</v>
      </c>
      <c r="B72" s="158" t="s">
        <v>118</v>
      </c>
      <c r="C72" s="159">
        <v>35</v>
      </c>
      <c r="D72" s="160">
        <v>0</v>
      </c>
      <c r="E72" s="161">
        <f t="shared" si="1"/>
        <v>1</v>
      </c>
      <c r="F72" s="160">
        <v>100</v>
      </c>
    </row>
    <row r="73" ht="18" customHeight="1" spans="1:6">
      <c r="A73" s="159" t="s">
        <v>37</v>
      </c>
      <c r="B73" s="158" t="s">
        <v>118</v>
      </c>
      <c r="C73" s="159">
        <v>22</v>
      </c>
      <c r="D73" s="160">
        <v>0</v>
      </c>
      <c r="E73" s="161">
        <f t="shared" si="1"/>
        <v>1</v>
      </c>
      <c r="F73" s="160">
        <v>100</v>
      </c>
    </row>
    <row r="74" ht="18" customHeight="1" spans="1:6">
      <c r="A74" s="157" t="s">
        <v>38</v>
      </c>
      <c r="B74" s="158" t="s">
        <v>118</v>
      </c>
      <c r="C74" s="159">
        <v>37</v>
      </c>
      <c r="D74" s="160">
        <v>0</v>
      </c>
      <c r="E74" s="161">
        <f t="shared" si="1"/>
        <v>1</v>
      </c>
      <c r="F74" s="160">
        <v>100</v>
      </c>
    </row>
    <row r="75" ht="18" customHeight="1" spans="1:6">
      <c r="A75" s="157" t="s">
        <v>39</v>
      </c>
      <c r="B75" s="158" t="s">
        <v>118</v>
      </c>
      <c r="C75" s="159">
        <v>46</v>
      </c>
      <c r="D75" s="160">
        <v>2</v>
      </c>
      <c r="E75" s="161">
        <f t="shared" si="1"/>
        <v>0.956521739130435</v>
      </c>
      <c r="F75" s="160">
        <v>90</v>
      </c>
    </row>
    <row r="76" ht="18" customHeight="1" spans="1:6">
      <c r="A76" s="157" t="s">
        <v>40</v>
      </c>
      <c r="B76" s="158" t="s">
        <v>118</v>
      </c>
      <c r="C76" s="159">
        <v>34</v>
      </c>
      <c r="D76" s="160">
        <v>0</v>
      </c>
      <c r="E76" s="161">
        <f t="shared" si="1"/>
        <v>1</v>
      </c>
      <c r="F76" s="160">
        <v>100</v>
      </c>
    </row>
    <row r="77" ht="18" customHeight="1" spans="1:6">
      <c r="A77" s="159" t="s">
        <v>41</v>
      </c>
      <c r="B77" s="158" t="s">
        <v>118</v>
      </c>
      <c r="C77" s="159">
        <v>45</v>
      </c>
      <c r="D77" s="160">
        <v>0</v>
      </c>
      <c r="E77" s="161">
        <f t="shared" si="1"/>
        <v>1</v>
      </c>
      <c r="F77" s="160">
        <v>100</v>
      </c>
    </row>
    <row r="78" ht="18" customHeight="1" spans="1:6">
      <c r="A78" s="157" t="s">
        <v>42</v>
      </c>
      <c r="B78" s="158" t="s">
        <v>118</v>
      </c>
      <c r="C78" s="159">
        <v>50</v>
      </c>
      <c r="D78" s="160">
        <v>0</v>
      </c>
      <c r="E78" s="161">
        <f t="shared" si="1"/>
        <v>1</v>
      </c>
      <c r="F78" s="160">
        <v>100</v>
      </c>
    </row>
    <row r="79" ht="18" customHeight="1" spans="1:6">
      <c r="A79" s="157" t="s">
        <v>43</v>
      </c>
      <c r="B79" s="158" t="s">
        <v>118</v>
      </c>
      <c r="C79" s="159">
        <v>36</v>
      </c>
      <c r="D79" s="160">
        <v>0</v>
      </c>
      <c r="E79" s="161">
        <f t="shared" si="1"/>
        <v>1</v>
      </c>
      <c r="F79" s="160">
        <v>100</v>
      </c>
    </row>
    <row r="80" ht="18" customHeight="1" spans="1:6">
      <c r="A80" s="157" t="s">
        <v>44</v>
      </c>
      <c r="B80" s="158" t="s">
        <v>118</v>
      </c>
      <c r="C80" s="159">
        <v>49</v>
      </c>
      <c r="D80" s="160">
        <v>0</v>
      </c>
      <c r="E80" s="161">
        <f t="shared" si="1"/>
        <v>1</v>
      </c>
      <c r="F80" s="160">
        <v>100</v>
      </c>
    </row>
    <row r="81" ht="18" customHeight="1" spans="1:6">
      <c r="A81" s="157" t="s">
        <v>45</v>
      </c>
      <c r="B81" s="158" t="s">
        <v>118</v>
      </c>
      <c r="C81" s="159">
        <v>35</v>
      </c>
      <c r="D81" s="160">
        <v>0</v>
      </c>
      <c r="E81" s="161">
        <f t="shared" si="1"/>
        <v>1</v>
      </c>
      <c r="F81" s="160">
        <v>100</v>
      </c>
    </row>
    <row r="82" ht="18" customHeight="1" spans="1:6">
      <c r="A82" s="157" t="s">
        <v>46</v>
      </c>
      <c r="B82" s="158" t="s">
        <v>118</v>
      </c>
      <c r="C82" s="159">
        <v>55</v>
      </c>
      <c r="D82" s="160">
        <v>0</v>
      </c>
      <c r="E82" s="161">
        <f t="shared" si="1"/>
        <v>1</v>
      </c>
      <c r="F82" s="160">
        <v>100</v>
      </c>
    </row>
    <row r="83" ht="18" customHeight="1" spans="1:6">
      <c r="A83" s="157" t="s">
        <v>47</v>
      </c>
      <c r="B83" s="158" t="s">
        <v>118</v>
      </c>
      <c r="C83" s="159">
        <v>47</v>
      </c>
      <c r="D83" s="160">
        <v>0</v>
      </c>
      <c r="E83" s="161">
        <f t="shared" si="1"/>
        <v>1</v>
      </c>
      <c r="F83" s="160">
        <v>100</v>
      </c>
    </row>
    <row r="84" ht="18" customHeight="1" spans="1:6">
      <c r="A84" s="157" t="s">
        <v>34</v>
      </c>
      <c r="B84" s="158" t="s">
        <v>118</v>
      </c>
      <c r="C84" s="160">
        <v>46</v>
      </c>
      <c r="D84" s="160">
        <v>2</v>
      </c>
      <c r="E84" s="161">
        <f t="shared" si="1"/>
        <v>0.956521739130435</v>
      </c>
      <c r="F84" s="160">
        <v>90</v>
      </c>
    </row>
  </sheetData>
  <sortState ref="A28:F53">
    <sortCondition ref="A28:A53"/>
  </sortState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I12" sqref="I12"/>
    </sheetView>
  </sheetViews>
  <sheetFormatPr defaultColWidth="9" defaultRowHeight="14.25" outlineLevelCol="2"/>
  <cols>
    <col min="1" max="1" width="5.4" style="1" customWidth="1"/>
    <col min="2" max="2" width="15.9" style="1" customWidth="1"/>
    <col min="3" max="3" width="10.4" style="133" customWidth="1"/>
    <col min="4" max="16384" width="9" style="1"/>
  </cols>
  <sheetData>
    <row r="1" spans="1:3">
      <c r="A1" s="1" t="s">
        <v>1</v>
      </c>
      <c r="B1" s="5" t="s">
        <v>104</v>
      </c>
      <c r="C1" s="134" t="s">
        <v>105</v>
      </c>
    </row>
    <row r="2" spans="1:3">
      <c r="A2" s="135">
        <v>1</v>
      </c>
      <c r="B2" s="4" t="s">
        <v>17</v>
      </c>
      <c r="C2" s="25">
        <v>77</v>
      </c>
    </row>
    <row r="3" spans="1:3">
      <c r="A3" s="135">
        <v>2</v>
      </c>
      <c r="B3" s="4" t="s">
        <v>18</v>
      </c>
      <c r="C3" s="25">
        <v>100</v>
      </c>
    </row>
    <row r="4" spans="1:3">
      <c r="A4" s="135">
        <v>3</v>
      </c>
      <c r="B4" s="4" t="s">
        <v>19</v>
      </c>
      <c r="C4" s="25">
        <v>90</v>
      </c>
    </row>
    <row r="5" spans="1:3">
      <c r="A5" s="135">
        <v>4</v>
      </c>
      <c r="B5" s="4" t="s">
        <v>20</v>
      </c>
      <c r="C5" s="25">
        <v>95</v>
      </c>
    </row>
    <row r="6" spans="1:3">
      <c r="A6" s="135">
        <v>5</v>
      </c>
      <c r="B6" s="4" t="s">
        <v>21</v>
      </c>
      <c r="C6" s="25">
        <v>100</v>
      </c>
    </row>
    <row r="7" spans="1:3">
      <c r="A7" s="135">
        <v>6</v>
      </c>
      <c r="B7" s="4" t="s">
        <v>22</v>
      </c>
      <c r="C7" s="25">
        <v>100</v>
      </c>
    </row>
    <row r="8" spans="1:3">
      <c r="A8" s="135">
        <v>7</v>
      </c>
      <c r="B8" s="4" t="s">
        <v>23</v>
      </c>
      <c r="C8" s="25">
        <v>97</v>
      </c>
    </row>
    <row r="9" spans="1:3">
      <c r="A9" s="135">
        <v>8</v>
      </c>
      <c r="B9" s="4" t="s">
        <v>24</v>
      </c>
      <c r="C9" s="25">
        <v>87</v>
      </c>
    </row>
    <row r="10" spans="1:3">
      <c r="A10" s="135">
        <v>9</v>
      </c>
      <c r="B10" s="4" t="s">
        <v>25</v>
      </c>
      <c r="C10" s="25">
        <v>100</v>
      </c>
    </row>
    <row r="11" spans="1:3">
      <c r="A11" s="135">
        <v>10</v>
      </c>
      <c r="B11" s="4" t="s">
        <v>26</v>
      </c>
      <c r="C11" s="25">
        <v>87</v>
      </c>
    </row>
    <row r="12" spans="1:3">
      <c r="A12" s="135">
        <v>11</v>
      </c>
      <c r="B12" s="4" t="s">
        <v>27</v>
      </c>
      <c r="C12" s="25">
        <v>63</v>
      </c>
    </row>
    <row r="13" spans="1:3">
      <c r="A13" s="135">
        <v>12</v>
      </c>
      <c r="B13" s="4" t="s">
        <v>28</v>
      </c>
      <c r="C13" s="25">
        <v>94</v>
      </c>
    </row>
    <row r="14" spans="1:3">
      <c r="A14" s="135">
        <v>13</v>
      </c>
      <c r="B14" s="4" t="s">
        <v>29</v>
      </c>
      <c r="C14" s="25">
        <v>74</v>
      </c>
    </row>
    <row r="15" spans="1:3">
      <c r="A15" s="135">
        <v>14</v>
      </c>
      <c r="B15" s="4" t="s">
        <v>30</v>
      </c>
      <c r="C15" s="25">
        <v>85</v>
      </c>
    </row>
    <row r="16" spans="1:3">
      <c r="A16" s="135">
        <v>15</v>
      </c>
      <c r="B16" s="4" t="s">
        <v>31</v>
      </c>
      <c r="C16" s="25">
        <v>97</v>
      </c>
    </row>
    <row r="17" spans="1:3">
      <c r="A17" s="135">
        <v>16</v>
      </c>
      <c r="B17" s="4" t="s">
        <v>32</v>
      </c>
      <c r="C17" s="25">
        <v>100</v>
      </c>
    </row>
    <row r="18" spans="1:3">
      <c r="A18" s="135">
        <v>17</v>
      </c>
      <c r="B18" s="4" t="s">
        <v>33</v>
      </c>
      <c r="C18" s="25">
        <v>100</v>
      </c>
    </row>
    <row r="19" spans="1:3">
      <c r="A19" s="135">
        <v>18</v>
      </c>
      <c r="B19" s="4" t="s">
        <v>34</v>
      </c>
      <c r="C19" s="25">
        <v>68</v>
      </c>
    </row>
    <row r="20" spans="1:3">
      <c r="A20" s="135">
        <v>19</v>
      </c>
      <c r="B20" s="4" t="s">
        <v>35</v>
      </c>
      <c r="C20" s="25">
        <v>94</v>
      </c>
    </row>
    <row r="21" spans="1:3">
      <c r="A21" s="135">
        <v>20</v>
      </c>
      <c r="B21" s="4" t="s">
        <v>36</v>
      </c>
      <c r="C21" s="25">
        <v>94</v>
      </c>
    </row>
    <row r="22" spans="1:3">
      <c r="A22" s="135">
        <v>21</v>
      </c>
      <c r="B22" s="4" t="s">
        <v>37</v>
      </c>
      <c r="C22" s="25">
        <v>100</v>
      </c>
    </row>
    <row r="23" spans="1:3">
      <c r="A23" s="135">
        <v>22</v>
      </c>
      <c r="B23" s="4" t="s">
        <v>38</v>
      </c>
      <c r="C23" s="25">
        <v>91</v>
      </c>
    </row>
    <row r="24" spans="1:3">
      <c r="A24" s="135">
        <v>23</v>
      </c>
      <c r="B24" s="4" t="s">
        <v>39</v>
      </c>
      <c r="C24" s="25">
        <v>-31</v>
      </c>
    </row>
    <row r="25" spans="1:3">
      <c r="A25" s="135">
        <v>24</v>
      </c>
      <c r="B25" s="4" t="s">
        <v>40</v>
      </c>
      <c r="C25" s="25">
        <v>100</v>
      </c>
    </row>
    <row r="26" spans="1:3">
      <c r="A26" s="135">
        <v>25</v>
      </c>
      <c r="B26" s="136" t="s">
        <v>41</v>
      </c>
      <c r="C26" s="25">
        <v>-5</v>
      </c>
    </row>
    <row r="27" spans="1:3">
      <c r="A27" s="135">
        <v>26</v>
      </c>
      <c r="B27" s="4" t="s">
        <v>42</v>
      </c>
      <c r="C27" s="25">
        <v>58</v>
      </c>
    </row>
    <row r="28" spans="1:3">
      <c r="A28" s="135">
        <v>27</v>
      </c>
      <c r="B28" s="136" t="s">
        <v>43</v>
      </c>
      <c r="C28" s="25">
        <v>100</v>
      </c>
    </row>
    <row r="29" spans="1:3">
      <c r="A29" s="135">
        <v>28</v>
      </c>
      <c r="B29" s="4" t="s">
        <v>44</v>
      </c>
      <c r="C29" s="25">
        <v>55</v>
      </c>
    </row>
    <row r="30" spans="1:3">
      <c r="A30" s="135">
        <v>29</v>
      </c>
      <c r="B30" s="4" t="s">
        <v>45</v>
      </c>
      <c r="C30" s="25">
        <v>60</v>
      </c>
    </row>
    <row r="31" spans="1:3">
      <c r="A31" s="135">
        <v>30</v>
      </c>
      <c r="B31" s="4" t="s">
        <v>46</v>
      </c>
      <c r="C31" s="25">
        <v>90</v>
      </c>
    </row>
    <row r="32" spans="1:3">
      <c r="A32" s="135">
        <v>31</v>
      </c>
      <c r="B32" s="4" t="s">
        <v>47</v>
      </c>
      <c r="C32" s="25">
        <v>90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0"/>
  <sheetViews>
    <sheetView topLeftCell="A57" workbookViewId="0">
      <selection activeCell="K12" sqref="K12"/>
    </sheetView>
  </sheetViews>
  <sheetFormatPr defaultColWidth="9" defaultRowHeight="14.25" outlineLevelCol="7"/>
  <cols>
    <col min="1" max="1" width="12.4" style="123" customWidth="1"/>
    <col min="2" max="2" width="9.2" style="123" customWidth="1"/>
    <col min="3" max="3" width="12.1" style="123" customWidth="1"/>
    <col min="4" max="4" width="8.6" style="123" customWidth="1"/>
    <col min="5" max="6" width="7.9" style="123"/>
  </cols>
  <sheetData>
    <row r="1" ht="22.5" spans="1:8">
      <c r="A1" s="124" t="s">
        <v>123</v>
      </c>
      <c r="B1" s="124"/>
      <c r="C1" s="124"/>
      <c r="D1" s="124"/>
      <c r="E1" s="124"/>
      <c r="F1" s="124"/>
      <c r="G1" s="125"/>
      <c r="H1" s="125"/>
    </row>
    <row r="2" spans="1:6">
      <c r="A2" s="126" t="s">
        <v>104</v>
      </c>
      <c r="B2" s="126" t="s">
        <v>124</v>
      </c>
      <c r="C2" s="126" t="s">
        <v>14</v>
      </c>
      <c r="D2" s="126" t="s">
        <v>125</v>
      </c>
      <c r="E2" s="126" t="s">
        <v>126</v>
      </c>
      <c r="F2" s="126" t="s">
        <v>127</v>
      </c>
    </row>
    <row r="3" spans="1:6">
      <c r="A3" s="126" t="s">
        <v>29</v>
      </c>
      <c r="B3" s="110" t="s">
        <v>128</v>
      </c>
      <c r="C3" s="110" t="s">
        <v>129</v>
      </c>
      <c r="D3" s="110" t="s">
        <v>130</v>
      </c>
      <c r="E3" s="126">
        <v>10</v>
      </c>
      <c r="F3" s="110">
        <v>26</v>
      </c>
    </row>
    <row r="4" spans="1:6">
      <c r="A4" s="126"/>
      <c r="B4" s="110" t="s">
        <v>128</v>
      </c>
      <c r="C4" s="110" t="s">
        <v>129</v>
      </c>
      <c r="D4" s="110" t="s">
        <v>130</v>
      </c>
      <c r="E4" s="110">
        <v>10</v>
      </c>
      <c r="F4" s="110"/>
    </row>
    <row r="5" spans="1:6">
      <c r="A5" s="126"/>
      <c r="B5" s="110" t="s">
        <v>131</v>
      </c>
      <c r="C5" s="110" t="s">
        <v>132</v>
      </c>
      <c r="D5" s="110" t="s">
        <v>133</v>
      </c>
      <c r="E5" s="110">
        <v>3</v>
      </c>
      <c r="F5" s="110"/>
    </row>
    <row r="6" spans="1:6">
      <c r="A6" s="126"/>
      <c r="B6" s="110" t="s">
        <v>134</v>
      </c>
      <c r="C6" s="110" t="s">
        <v>132</v>
      </c>
      <c r="D6" s="110" t="s">
        <v>133</v>
      </c>
      <c r="E6" s="110">
        <v>3</v>
      </c>
      <c r="F6" s="110"/>
    </row>
    <row r="7" spans="1:6">
      <c r="A7" s="126"/>
      <c r="B7" s="110"/>
      <c r="C7" s="110"/>
      <c r="D7" s="110"/>
      <c r="E7" s="110"/>
      <c r="F7" s="110"/>
    </row>
    <row r="8" ht="13.8" customHeight="1" spans="1:8">
      <c r="A8" s="126" t="s">
        <v>34</v>
      </c>
      <c r="B8" s="110" t="s">
        <v>135</v>
      </c>
      <c r="C8" s="110" t="s">
        <v>136</v>
      </c>
      <c r="D8" s="110" t="s">
        <v>130</v>
      </c>
      <c r="E8" s="110">
        <v>3</v>
      </c>
      <c r="F8" s="110">
        <v>32</v>
      </c>
      <c r="H8" s="127"/>
    </row>
    <row r="9" spans="1:6">
      <c r="A9" s="126"/>
      <c r="B9" s="110" t="s">
        <v>137</v>
      </c>
      <c r="C9" s="110" t="s">
        <v>138</v>
      </c>
      <c r="D9" s="110" t="s">
        <v>139</v>
      </c>
      <c r="E9" s="110">
        <v>3</v>
      </c>
      <c r="F9" s="110"/>
    </row>
    <row r="10" spans="1:6">
      <c r="A10" s="126"/>
      <c r="B10" s="110" t="s">
        <v>140</v>
      </c>
      <c r="C10" s="110" t="s">
        <v>138</v>
      </c>
      <c r="D10" s="110" t="s">
        <v>139</v>
      </c>
      <c r="E10" s="110">
        <v>3</v>
      </c>
      <c r="F10" s="110"/>
    </row>
    <row r="11" spans="1:6">
      <c r="A11" s="126"/>
      <c r="B11" s="110" t="s">
        <v>141</v>
      </c>
      <c r="C11" s="110" t="s">
        <v>138</v>
      </c>
      <c r="D11" s="110" t="s">
        <v>139</v>
      </c>
      <c r="E11" s="110">
        <v>3</v>
      </c>
      <c r="F11" s="110"/>
    </row>
    <row r="12" spans="1:6">
      <c r="A12" s="126"/>
      <c r="B12" s="110" t="s">
        <v>142</v>
      </c>
      <c r="C12" s="110" t="s">
        <v>143</v>
      </c>
      <c r="D12" s="110" t="s">
        <v>144</v>
      </c>
      <c r="E12" s="110">
        <v>5</v>
      </c>
      <c r="F12" s="110"/>
    </row>
    <row r="13" spans="1:6">
      <c r="A13" s="126"/>
      <c r="B13" s="110" t="s">
        <v>142</v>
      </c>
      <c r="C13" s="110" t="s">
        <v>143</v>
      </c>
      <c r="D13" s="110" t="s">
        <v>145</v>
      </c>
      <c r="E13" s="110">
        <v>5</v>
      </c>
      <c r="F13" s="110"/>
    </row>
    <row r="14" spans="1:6">
      <c r="A14" s="126"/>
      <c r="B14" s="110" t="s">
        <v>142</v>
      </c>
      <c r="C14" s="110" t="s">
        <v>143</v>
      </c>
      <c r="D14" s="110" t="s">
        <v>146</v>
      </c>
      <c r="E14" s="110">
        <v>5</v>
      </c>
      <c r="F14" s="110"/>
    </row>
    <row r="15" spans="1:6">
      <c r="A15" s="126"/>
      <c r="B15" s="110" t="s">
        <v>142</v>
      </c>
      <c r="C15" s="110" t="s">
        <v>143</v>
      </c>
      <c r="D15" s="110" t="s">
        <v>133</v>
      </c>
      <c r="E15" s="110">
        <v>5</v>
      </c>
      <c r="F15" s="110"/>
    </row>
    <row r="16" spans="1:6">
      <c r="A16" s="126"/>
      <c r="B16" s="110"/>
      <c r="C16" s="110"/>
      <c r="D16" s="110"/>
      <c r="E16" s="110"/>
      <c r="F16" s="110"/>
    </row>
    <row r="17" spans="1:6">
      <c r="A17" s="126" t="s">
        <v>45</v>
      </c>
      <c r="B17" s="110" t="s">
        <v>128</v>
      </c>
      <c r="C17" s="110" t="s">
        <v>129</v>
      </c>
      <c r="D17" s="110" t="s">
        <v>130</v>
      </c>
      <c r="E17" s="110">
        <v>10</v>
      </c>
      <c r="F17" s="110">
        <v>40</v>
      </c>
    </row>
    <row r="18" spans="1:6">
      <c r="A18" s="126"/>
      <c r="B18" s="110" t="s">
        <v>128</v>
      </c>
      <c r="C18" s="110" t="s">
        <v>129</v>
      </c>
      <c r="D18" s="110" t="s">
        <v>130</v>
      </c>
      <c r="E18" s="110">
        <v>10</v>
      </c>
      <c r="F18" s="110"/>
    </row>
    <row r="19" spans="1:6">
      <c r="A19" s="126"/>
      <c r="B19" s="110" t="s">
        <v>128</v>
      </c>
      <c r="C19" s="110" t="s">
        <v>129</v>
      </c>
      <c r="D19" s="110" t="s">
        <v>146</v>
      </c>
      <c r="E19" s="110">
        <v>10</v>
      </c>
      <c r="F19" s="110"/>
    </row>
    <row r="20" spans="1:6">
      <c r="A20" s="126"/>
      <c r="B20" s="110" t="s">
        <v>128</v>
      </c>
      <c r="C20" s="110" t="s">
        <v>129</v>
      </c>
      <c r="D20" s="110" t="s">
        <v>146</v>
      </c>
      <c r="E20" s="110">
        <v>10</v>
      </c>
      <c r="F20" s="110"/>
    </row>
    <row r="21" spans="1:6">
      <c r="A21" s="126"/>
      <c r="B21" s="110"/>
      <c r="C21" s="110"/>
      <c r="D21" s="110"/>
      <c r="E21" s="110"/>
      <c r="F21" s="110"/>
    </row>
    <row r="22" spans="1:6">
      <c r="A22" s="126" t="s">
        <v>39</v>
      </c>
      <c r="B22" s="110" t="s">
        <v>128</v>
      </c>
      <c r="C22" s="110" t="s">
        <v>129</v>
      </c>
      <c r="D22" s="110" t="s">
        <v>130</v>
      </c>
      <c r="E22" s="110">
        <v>10</v>
      </c>
      <c r="F22" s="110">
        <v>131</v>
      </c>
    </row>
    <row r="23" spans="1:6">
      <c r="A23" s="126"/>
      <c r="B23" s="110" t="s">
        <v>128</v>
      </c>
      <c r="C23" s="110" t="s">
        <v>129</v>
      </c>
      <c r="D23" s="110" t="s">
        <v>130</v>
      </c>
      <c r="E23" s="110">
        <v>10</v>
      </c>
      <c r="F23" s="110"/>
    </row>
    <row r="24" spans="1:6">
      <c r="A24" s="126"/>
      <c r="B24" s="110" t="s">
        <v>147</v>
      </c>
      <c r="C24" s="110" t="s">
        <v>143</v>
      </c>
      <c r="D24" s="110" t="s">
        <v>130</v>
      </c>
      <c r="E24" s="110">
        <v>5</v>
      </c>
      <c r="F24" s="110"/>
    </row>
    <row r="25" spans="1:6">
      <c r="A25" s="126"/>
      <c r="B25" s="110" t="s">
        <v>148</v>
      </c>
      <c r="C25" s="110" t="s">
        <v>143</v>
      </c>
      <c r="D25" s="110" t="s">
        <v>130</v>
      </c>
      <c r="E25" s="110">
        <v>5</v>
      </c>
      <c r="F25" s="110"/>
    </row>
    <row r="26" spans="1:6">
      <c r="A26" s="126"/>
      <c r="B26" s="110" t="s">
        <v>147</v>
      </c>
      <c r="C26" s="110" t="s">
        <v>143</v>
      </c>
      <c r="D26" s="110" t="s">
        <v>144</v>
      </c>
      <c r="E26" s="110">
        <v>5</v>
      </c>
      <c r="F26" s="110"/>
    </row>
    <row r="27" spans="1:6">
      <c r="A27" s="126"/>
      <c r="B27" s="110" t="s">
        <v>148</v>
      </c>
      <c r="C27" s="110" t="s">
        <v>143</v>
      </c>
      <c r="D27" s="110" t="s">
        <v>144</v>
      </c>
      <c r="E27" s="110">
        <v>5</v>
      </c>
      <c r="F27" s="110"/>
    </row>
    <row r="28" spans="1:6">
      <c r="A28" s="126"/>
      <c r="B28" s="110" t="s">
        <v>147</v>
      </c>
      <c r="C28" s="110" t="s">
        <v>143</v>
      </c>
      <c r="D28" s="110" t="s">
        <v>139</v>
      </c>
      <c r="E28" s="110">
        <v>5</v>
      </c>
      <c r="F28" s="110"/>
    </row>
    <row r="29" spans="1:6">
      <c r="A29" s="126"/>
      <c r="B29" s="110" t="s">
        <v>148</v>
      </c>
      <c r="C29" s="110" t="s">
        <v>143</v>
      </c>
      <c r="D29" s="110" t="s">
        <v>139</v>
      </c>
      <c r="E29" s="110">
        <v>5</v>
      </c>
      <c r="F29" s="110"/>
    </row>
    <row r="30" spans="1:6">
      <c r="A30" s="126"/>
      <c r="B30" s="110" t="s">
        <v>147</v>
      </c>
      <c r="C30" s="110" t="s">
        <v>143</v>
      </c>
      <c r="D30" s="110" t="s">
        <v>139</v>
      </c>
      <c r="E30" s="110">
        <v>5</v>
      </c>
      <c r="F30" s="110"/>
    </row>
    <row r="31" spans="1:6">
      <c r="A31" s="126"/>
      <c r="B31" s="110" t="s">
        <v>128</v>
      </c>
      <c r="C31" s="110" t="s">
        <v>129</v>
      </c>
      <c r="D31" s="110" t="s">
        <v>139</v>
      </c>
      <c r="E31" s="110">
        <v>10</v>
      </c>
      <c r="F31" s="110"/>
    </row>
    <row r="32" spans="1:6">
      <c r="A32" s="126"/>
      <c r="B32" s="110" t="s">
        <v>149</v>
      </c>
      <c r="C32" s="110" t="s">
        <v>136</v>
      </c>
      <c r="D32" s="110" t="s">
        <v>139</v>
      </c>
      <c r="E32" s="110">
        <v>3</v>
      </c>
      <c r="F32" s="110"/>
    </row>
    <row r="33" spans="1:6">
      <c r="A33" s="126"/>
      <c r="B33" s="110" t="s">
        <v>147</v>
      </c>
      <c r="C33" s="110" t="s">
        <v>143</v>
      </c>
      <c r="D33" s="110" t="s">
        <v>145</v>
      </c>
      <c r="E33" s="110">
        <v>5</v>
      </c>
      <c r="F33" s="110"/>
    </row>
    <row r="34" spans="1:6">
      <c r="A34" s="126"/>
      <c r="B34" s="110" t="s">
        <v>149</v>
      </c>
      <c r="C34" s="110" t="s">
        <v>143</v>
      </c>
      <c r="D34" s="110" t="s">
        <v>145</v>
      </c>
      <c r="E34" s="110">
        <v>5</v>
      </c>
      <c r="F34" s="110"/>
    </row>
    <row r="35" spans="1:6">
      <c r="A35" s="126"/>
      <c r="B35" s="110" t="s">
        <v>150</v>
      </c>
      <c r="C35" s="110" t="s">
        <v>132</v>
      </c>
      <c r="D35" s="110" t="s">
        <v>145</v>
      </c>
      <c r="E35" s="110">
        <v>3</v>
      </c>
      <c r="F35" s="110"/>
    </row>
    <row r="36" spans="1:6">
      <c r="A36" s="126"/>
      <c r="B36" s="110" t="s">
        <v>128</v>
      </c>
      <c r="C36" s="110" t="s">
        <v>129</v>
      </c>
      <c r="D36" s="110" t="s">
        <v>146</v>
      </c>
      <c r="E36" s="110">
        <v>10</v>
      </c>
      <c r="F36" s="110"/>
    </row>
    <row r="37" spans="1:6">
      <c r="A37" s="126"/>
      <c r="B37" s="110" t="s">
        <v>147</v>
      </c>
      <c r="C37" s="110" t="s">
        <v>143</v>
      </c>
      <c r="D37" s="110" t="s">
        <v>146</v>
      </c>
      <c r="E37" s="110">
        <v>5</v>
      </c>
      <c r="F37" s="110"/>
    </row>
    <row r="38" spans="1:6">
      <c r="A38" s="126"/>
      <c r="B38" s="110" t="s">
        <v>151</v>
      </c>
      <c r="C38" s="110" t="s">
        <v>143</v>
      </c>
      <c r="D38" s="110" t="s">
        <v>146</v>
      </c>
      <c r="E38" s="110">
        <v>5</v>
      </c>
      <c r="F38" s="110"/>
    </row>
    <row r="39" spans="1:6">
      <c r="A39" s="126"/>
      <c r="B39" s="110" t="s">
        <v>149</v>
      </c>
      <c r="C39" s="110" t="s">
        <v>143</v>
      </c>
      <c r="D39" s="110" t="s">
        <v>146</v>
      </c>
      <c r="E39" s="110">
        <v>5</v>
      </c>
      <c r="F39" s="110"/>
    </row>
    <row r="40" spans="1:6">
      <c r="A40" s="126"/>
      <c r="B40" s="110" t="s">
        <v>147</v>
      </c>
      <c r="C40" s="110" t="s">
        <v>143</v>
      </c>
      <c r="D40" s="110" t="s">
        <v>146</v>
      </c>
      <c r="E40" s="110">
        <v>5</v>
      </c>
      <c r="F40" s="110"/>
    </row>
    <row r="41" spans="1:6">
      <c r="A41" s="126"/>
      <c r="B41" s="110" t="s">
        <v>148</v>
      </c>
      <c r="C41" s="110" t="s">
        <v>143</v>
      </c>
      <c r="D41" s="110" t="s">
        <v>146</v>
      </c>
      <c r="E41" s="110">
        <v>5</v>
      </c>
      <c r="F41" s="110"/>
    </row>
    <row r="42" spans="1:6">
      <c r="A42" s="126"/>
      <c r="B42" s="110" t="s">
        <v>152</v>
      </c>
      <c r="C42" s="110" t="s">
        <v>143</v>
      </c>
      <c r="D42" s="110" t="s">
        <v>146</v>
      </c>
      <c r="E42" s="110">
        <v>5</v>
      </c>
      <c r="F42" s="110"/>
    </row>
    <row r="43" spans="1:6">
      <c r="A43" s="126"/>
      <c r="B43" s="110" t="s">
        <v>149</v>
      </c>
      <c r="C43" s="110" t="s">
        <v>143</v>
      </c>
      <c r="D43" s="110" t="s">
        <v>133</v>
      </c>
      <c r="E43" s="110">
        <v>5</v>
      </c>
      <c r="F43" s="110"/>
    </row>
    <row r="44" spans="1:6">
      <c r="A44" s="126"/>
      <c r="B44" s="110" t="s">
        <v>147</v>
      </c>
      <c r="C44" s="110" t="s">
        <v>143</v>
      </c>
      <c r="D44" s="110" t="s">
        <v>133</v>
      </c>
      <c r="E44" s="110">
        <v>5</v>
      </c>
      <c r="F44" s="110"/>
    </row>
    <row r="45" spans="1:6">
      <c r="A45" s="126"/>
      <c r="B45" s="110"/>
      <c r="C45" s="110"/>
      <c r="D45" s="110"/>
      <c r="E45" s="110"/>
      <c r="F45" s="110"/>
    </row>
    <row r="46" spans="1:6">
      <c r="A46" s="126" t="s">
        <v>41</v>
      </c>
      <c r="B46" s="110" t="s">
        <v>128</v>
      </c>
      <c r="C46" s="110" t="s">
        <v>129</v>
      </c>
      <c r="D46" s="110" t="s">
        <v>130</v>
      </c>
      <c r="E46" s="110">
        <v>10</v>
      </c>
      <c r="F46" s="110">
        <v>105</v>
      </c>
    </row>
    <row r="47" spans="1:6">
      <c r="A47" s="126"/>
      <c r="B47" s="110" t="s">
        <v>128</v>
      </c>
      <c r="C47" s="110" t="s">
        <v>129</v>
      </c>
      <c r="D47" s="110" t="s">
        <v>130</v>
      </c>
      <c r="E47" s="110">
        <v>10</v>
      </c>
      <c r="F47" s="110"/>
    </row>
    <row r="48" spans="1:6">
      <c r="A48" s="126"/>
      <c r="B48" s="110" t="s">
        <v>128</v>
      </c>
      <c r="C48" s="110" t="s">
        <v>129</v>
      </c>
      <c r="D48" s="110" t="s">
        <v>130</v>
      </c>
      <c r="E48" s="110">
        <v>10</v>
      </c>
      <c r="F48" s="110"/>
    </row>
    <row r="49" spans="1:6">
      <c r="A49" s="126"/>
      <c r="B49" s="110" t="s">
        <v>153</v>
      </c>
      <c r="C49" s="110" t="s">
        <v>154</v>
      </c>
      <c r="D49" s="110" t="s">
        <v>139</v>
      </c>
      <c r="E49" s="110">
        <v>10</v>
      </c>
      <c r="F49" s="110"/>
    </row>
    <row r="50" spans="1:6">
      <c r="A50" s="126"/>
      <c r="B50" s="110" t="s">
        <v>155</v>
      </c>
      <c r="C50" s="110" t="s">
        <v>143</v>
      </c>
      <c r="D50" s="110" t="s">
        <v>144</v>
      </c>
      <c r="E50" s="110">
        <v>5</v>
      </c>
      <c r="F50" s="110"/>
    </row>
    <row r="51" spans="1:6">
      <c r="A51" s="126"/>
      <c r="B51" s="110" t="s">
        <v>155</v>
      </c>
      <c r="C51" s="110" t="s">
        <v>143</v>
      </c>
      <c r="D51" s="110" t="s">
        <v>139</v>
      </c>
      <c r="E51" s="110">
        <v>5</v>
      </c>
      <c r="F51" s="110"/>
    </row>
    <row r="52" spans="1:6">
      <c r="A52" s="126"/>
      <c r="B52" s="110" t="s">
        <v>156</v>
      </c>
      <c r="C52" s="110" t="s">
        <v>143</v>
      </c>
      <c r="D52" s="110" t="s">
        <v>139</v>
      </c>
      <c r="E52" s="110">
        <v>5</v>
      </c>
      <c r="F52" s="110"/>
    </row>
    <row r="53" spans="1:6">
      <c r="A53" s="126"/>
      <c r="B53" s="110" t="s">
        <v>157</v>
      </c>
      <c r="C53" s="110" t="s">
        <v>143</v>
      </c>
      <c r="D53" s="110" t="s">
        <v>139</v>
      </c>
      <c r="E53" s="110">
        <v>5</v>
      </c>
      <c r="F53" s="110"/>
    </row>
    <row r="54" spans="1:6">
      <c r="A54" s="126"/>
      <c r="B54" s="110" t="s">
        <v>155</v>
      </c>
      <c r="C54" s="110" t="s">
        <v>143</v>
      </c>
      <c r="D54" s="110" t="s">
        <v>145</v>
      </c>
      <c r="E54" s="110">
        <v>5</v>
      </c>
      <c r="F54" s="110"/>
    </row>
    <row r="55" spans="1:6">
      <c r="A55" s="126"/>
      <c r="B55" s="110" t="s">
        <v>156</v>
      </c>
      <c r="C55" s="110" t="s">
        <v>143</v>
      </c>
      <c r="D55" s="110" t="s">
        <v>145</v>
      </c>
      <c r="E55" s="110">
        <v>5</v>
      </c>
      <c r="F55" s="110"/>
    </row>
    <row r="56" spans="1:6">
      <c r="A56" s="126"/>
      <c r="B56" s="110" t="s">
        <v>157</v>
      </c>
      <c r="C56" s="110" t="s">
        <v>143</v>
      </c>
      <c r="D56" s="110" t="s">
        <v>145</v>
      </c>
      <c r="E56" s="110">
        <v>5</v>
      </c>
      <c r="F56" s="110"/>
    </row>
    <row r="57" spans="1:6">
      <c r="A57" s="126"/>
      <c r="B57" s="110" t="s">
        <v>128</v>
      </c>
      <c r="C57" s="110" t="s">
        <v>129</v>
      </c>
      <c r="D57" s="110" t="s">
        <v>146</v>
      </c>
      <c r="E57" s="110">
        <v>10</v>
      </c>
      <c r="F57" s="110"/>
    </row>
    <row r="58" spans="1:6">
      <c r="A58" s="126"/>
      <c r="B58" s="110" t="s">
        <v>155</v>
      </c>
      <c r="C58" s="110" t="s">
        <v>143</v>
      </c>
      <c r="D58" s="110" t="s">
        <v>146</v>
      </c>
      <c r="E58" s="110">
        <v>5</v>
      </c>
      <c r="F58" s="110"/>
    </row>
    <row r="59" spans="1:6">
      <c r="A59" s="126"/>
      <c r="B59" s="110" t="s">
        <v>157</v>
      </c>
      <c r="C59" s="110" t="s">
        <v>143</v>
      </c>
      <c r="D59" s="110" t="s">
        <v>146</v>
      </c>
      <c r="E59" s="110">
        <v>5</v>
      </c>
      <c r="F59" s="110"/>
    </row>
    <row r="60" spans="1:6">
      <c r="A60" s="126"/>
      <c r="B60" s="110" t="s">
        <v>155</v>
      </c>
      <c r="C60" s="110" t="s">
        <v>143</v>
      </c>
      <c r="D60" s="110" t="s">
        <v>133</v>
      </c>
      <c r="E60" s="110">
        <v>5</v>
      </c>
      <c r="F60" s="110"/>
    </row>
    <row r="61" spans="1:6">
      <c r="A61" s="126"/>
      <c r="B61" s="110" t="s">
        <v>157</v>
      </c>
      <c r="C61" s="110" t="s">
        <v>143</v>
      </c>
      <c r="D61" s="110" t="s">
        <v>133</v>
      </c>
      <c r="E61" s="110">
        <v>5</v>
      </c>
      <c r="F61" s="110"/>
    </row>
    <row r="62" spans="1:6">
      <c r="A62" s="126"/>
      <c r="B62" s="110"/>
      <c r="C62" s="110"/>
      <c r="D62" s="110"/>
      <c r="E62" s="110"/>
      <c r="F62" s="110"/>
    </row>
    <row r="63" spans="1:6">
      <c r="A63" s="126" t="s">
        <v>24</v>
      </c>
      <c r="B63" s="110" t="s">
        <v>128</v>
      </c>
      <c r="C63" s="110" t="s">
        <v>129</v>
      </c>
      <c r="D63" s="110" t="s">
        <v>130</v>
      </c>
      <c r="E63" s="110">
        <v>10</v>
      </c>
      <c r="F63" s="110">
        <v>13</v>
      </c>
    </row>
    <row r="64" spans="1:6">
      <c r="A64" s="126"/>
      <c r="B64" s="110" t="s">
        <v>158</v>
      </c>
      <c r="C64" s="110" t="s">
        <v>132</v>
      </c>
      <c r="D64" s="110" t="s">
        <v>130</v>
      </c>
      <c r="E64" s="110">
        <v>3</v>
      </c>
      <c r="F64" s="110"/>
    </row>
    <row r="65" spans="1:6">
      <c r="A65" s="126"/>
      <c r="B65" s="110"/>
      <c r="C65" s="110"/>
      <c r="D65" s="110"/>
      <c r="E65" s="110"/>
      <c r="F65" s="110"/>
    </row>
    <row r="66" spans="1:6">
      <c r="A66" s="126" t="s">
        <v>26</v>
      </c>
      <c r="B66" s="110" t="s">
        <v>128</v>
      </c>
      <c r="C66" s="110" t="s">
        <v>129</v>
      </c>
      <c r="D66" s="110" t="s">
        <v>130</v>
      </c>
      <c r="E66" s="110">
        <v>10</v>
      </c>
      <c r="F66" s="110">
        <v>13</v>
      </c>
    </row>
    <row r="67" spans="1:6">
      <c r="A67" s="126"/>
      <c r="B67" s="110" t="s">
        <v>159</v>
      </c>
      <c r="C67" s="110" t="s">
        <v>138</v>
      </c>
      <c r="D67" s="110" t="s">
        <v>144</v>
      </c>
      <c r="E67" s="110">
        <v>3</v>
      </c>
      <c r="F67" s="110"/>
    </row>
    <row r="68" spans="1:6">
      <c r="A68" s="126"/>
      <c r="B68" s="110"/>
      <c r="C68" s="110"/>
      <c r="D68" s="110"/>
      <c r="E68" s="110"/>
      <c r="F68" s="110"/>
    </row>
    <row r="69" spans="1:6">
      <c r="A69" s="126" t="s">
        <v>27</v>
      </c>
      <c r="B69" s="110" t="s">
        <v>128</v>
      </c>
      <c r="C69" s="110" t="s">
        <v>129</v>
      </c>
      <c r="D69" s="110" t="s">
        <v>130</v>
      </c>
      <c r="E69" s="110">
        <v>10</v>
      </c>
      <c r="F69" s="110">
        <v>37</v>
      </c>
    </row>
    <row r="70" spans="1:6">
      <c r="A70" s="126"/>
      <c r="B70" s="110" t="s">
        <v>160</v>
      </c>
      <c r="C70" s="110" t="s">
        <v>132</v>
      </c>
      <c r="D70" s="110" t="s">
        <v>139</v>
      </c>
      <c r="E70" s="110">
        <v>3</v>
      </c>
      <c r="F70" s="110"/>
    </row>
    <row r="71" spans="1:6">
      <c r="A71" s="126"/>
      <c r="B71" s="110" t="s">
        <v>161</v>
      </c>
      <c r="C71" s="110" t="s">
        <v>132</v>
      </c>
      <c r="D71" s="110" t="s">
        <v>139</v>
      </c>
      <c r="E71" s="110">
        <v>3</v>
      </c>
      <c r="F71" s="110"/>
    </row>
    <row r="72" spans="1:6">
      <c r="A72" s="126"/>
      <c r="B72" s="110" t="s">
        <v>162</v>
      </c>
      <c r="C72" s="110" t="s">
        <v>132</v>
      </c>
      <c r="D72" s="110" t="s">
        <v>139</v>
      </c>
      <c r="E72" s="110">
        <v>3</v>
      </c>
      <c r="F72" s="110"/>
    </row>
    <row r="73" spans="1:6">
      <c r="A73" s="126"/>
      <c r="B73" s="110" t="s">
        <v>163</v>
      </c>
      <c r="C73" s="110" t="s">
        <v>132</v>
      </c>
      <c r="D73" s="110" t="s">
        <v>139</v>
      </c>
      <c r="E73" s="110">
        <v>3</v>
      </c>
      <c r="F73" s="110"/>
    </row>
    <row r="74" spans="1:6">
      <c r="A74" s="126"/>
      <c r="B74" s="110" t="s">
        <v>163</v>
      </c>
      <c r="C74" s="110" t="s">
        <v>132</v>
      </c>
      <c r="D74" s="110" t="s">
        <v>145</v>
      </c>
      <c r="E74" s="110">
        <v>3</v>
      </c>
      <c r="F74" s="110"/>
    </row>
    <row r="75" spans="1:6">
      <c r="A75" s="126"/>
      <c r="B75" s="110" t="s">
        <v>164</v>
      </c>
      <c r="C75" s="110" t="s">
        <v>132</v>
      </c>
      <c r="D75" s="110" t="s">
        <v>145</v>
      </c>
      <c r="E75" s="110">
        <v>3</v>
      </c>
      <c r="F75" s="110"/>
    </row>
    <row r="76" spans="1:6">
      <c r="A76" s="126"/>
      <c r="B76" s="110" t="s">
        <v>160</v>
      </c>
      <c r="C76" s="110" t="s">
        <v>132</v>
      </c>
      <c r="D76" s="110" t="s">
        <v>145</v>
      </c>
      <c r="E76" s="110">
        <v>3</v>
      </c>
      <c r="F76" s="110"/>
    </row>
    <row r="77" spans="1:6">
      <c r="A77" s="126"/>
      <c r="B77" s="110" t="s">
        <v>162</v>
      </c>
      <c r="C77" s="110" t="s">
        <v>132</v>
      </c>
      <c r="D77" s="110" t="s">
        <v>146</v>
      </c>
      <c r="E77" s="110">
        <v>3</v>
      </c>
      <c r="F77" s="110"/>
    </row>
    <row r="78" spans="1:6">
      <c r="A78" s="126"/>
      <c r="B78" s="110" t="s">
        <v>162</v>
      </c>
      <c r="C78" s="110" t="s">
        <v>132</v>
      </c>
      <c r="D78" s="110" t="s">
        <v>133</v>
      </c>
      <c r="E78" s="110">
        <v>3</v>
      </c>
      <c r="F78" s="110"/>
    </row>
    <row r="79" spans="1:6">
      <c r="A79" s="126"/>
      <c r="B79" s="110"/>
      <c r="C79" s="110"/>
      <c r="D79" s="110"/>
      <c r="E79" s="110"/>
      <c r="F79" s="110"/>
    </row>
    <row r="80" spans="1:6">
      <c r="A80" s="126" t="s">
        <v>47</v>
      </c>
      <c r="B80" s="110" t="s">
        <v>128</v>
      </c>
      <c r="C80" s="110" t="s">
        <v>129</v>
      </c>
      <c r="D80" s="110" t="s">
        <v>130</v>
      </c>
      <c r="E80" s="110">
        <v>10</v>
      </c>
      <c r="F80" s="110">
        <v>10</v>
      </c>
    </row>
    <row r="81" spans="1:6">
      <c r="A81" s="126"/>
      <c r="B81" s="110"/>
      <c r="C81" s="110"/>
      <c r="D81" s="110"/>
      <c r="E81" s="110"/>
      <c r="F81" s="110"/>
    </row>
    <row r="82" spans="1:6">
      <c r="A82" s="110" t="s">
        <v>36</v>
      </c>
      <c r="B82" s="110" t="s">
        <v>165</v>
      </c>
      <c r="C82" s="110" t="s">
        <v>132</v>
      </c>
      <c r="D82" s="110" t="s">
        <v>139</v>
      </c>
      <c r="E82" s="110">
        <v>3</v>
      </c>
      <c r="F82" s="110">
        <v>6</v>
      </c>
    </row>
    <row r="83" spans="1:6">
      <c r="A83" s="110"/>
      <c r="B83" s="110" t="s">
        <v>166</v>
      </c>
      <c r="C83" s="110" t="s">
        <v>132</v>
      </c>
      <c r="D83" s="110" t="s">
        <v>139</v>
      </c>
      <c r="E83" s="110">
        <v>3</v>
      </c>
      <c r="F83" s="110"/>
    </row>
    <row r="84" spans="1:6">
      <c r="A84" s="126"/>
      <c r="B84" s="110"/>
      <c r="C84" s="110"/>
      <c r="D84" s="110"/>
      <c r="E84" s="110"/>
      <c r="F84" s="110"/>
    </row>
    <row r="85" spans="1:6">
      <c r="A85" s="126" t="s">
        <v>42</v>
      </c>
      <c r="B85" s="110" t="s">
        <v>128</v>
      </c>
      <c r="C85" s="110" t="s">
        <v>129</v>
      </c>
      <c r="D85" s="110" t="s">
        <v>139</v>
      </c>
      <c r="E85" s="110">
        <v>10</v>
      </c>
      <c r="F85" s="110">
        <v>42</v>
      </c>
    </row>
    <row r="86" spans="1:6">
      <c r="A86" s="126"/>
      <c r="B86" s="110" t="s">
        <v>167</v>
      </c>
      <c r="C86" s="110" t="s">
        <v>168</v>
      </c>
      <c r="D86" s="110" t="s">
        <v>139</v>
      </c>
      <c r="E86" s="110">
        <v>3</v>
      </c>
      <c r="F86" s="110"/>
    </row>
    <row r="87" spans="1:6">
      <c r="A87" s="126"/>
      <c r="B87" s="110" t="s">
        <v>169</v>
      </c>
      <c r="C87" s="110" t="s">
        <v>132</v>
      </c>
      <c r="D87" s="110" t="s">
        <v>145</v>
      </c>
      <c r="E87" s="110">
        <v>3</v>
      </c>
      <c r="F87" s="110"/>
    </row>
    <row r="88" spans="1:6">
      <c r="A88" s="126"/>
      <c r="B88" s="110" t="s">
        <v>170</v>
      </c>
      <c r="C88" s="110" t="s">
        <v>132</v>
      </c>
      <c r="D88" s="110" t="s">
        <v>145</v>
      </c>
      <c r="E88" s="110">
        <v>3</v>
      </c>
      <c r="F88" s="110"/>
    </row>
    <row r="89" spans="1:6">
      <c r="A89" s="126"/>
      <c r="B89" s="110" t="s">
        <v>171</v>
      </c>
      <c r="C89" s="110" t="s">
        <v>132</v>
      </c>
      <c r="D89" s="110" t="s">
        <v>145</v>
      </c>
      <c r="E89" s="110">
        <v>3</v>
      </c>
      <c r="F89" s="110"/>
    </row>
    <row r="90" spans="1:6">
      <c r="A90" s="126"/>
      <c r="B90" s="110" t="s">
        <v>128</v>
      </c>
      <c r="C90" s="110" t="s">
        <v>129</v>
      </c>
      <c r="D90" s="110" t="s">
        <v>146</v>
      </c>
      <c r="E90" s="110">
        <v>10</v>
      </c>
      <c r="F90" s="110"/>
    </row>
    <row r="91" spans="1:6">
      <c r="A91" s="126"/>
      <c r="B91" s="110" t="s">
        <v>128</v>
      </c>
      <c r="C91" s="110" t="s">
        <v>129</v>
      </c>
      <c r="D91" s="110" t="s">
        <v>146</v>
      </c>
      <c r="E91" s="110">
        <v>10</v>
      </c>
      <c r="F91" s="110"/>
    </row>
    <row r="92" spans="1:6">
      <c r="A92" s="126"/>
      <c r="B92" s="110"/>
      <c r="C92" s="110"/>
      <c r="D92" s="110"/>
      <c r="E92" s="110"/>
      <c r="F92" s="110"/>
    </row>
    <row r="93" spans="1:6">
      <c r="A93" s="110" t="s">
        <v>35</v>
      </c>
      <c r="B93" s="110" t="s">
        <v>172</v>
      </c>
      <c r="C93" s="110" t="s">
        <v>132</v>
      </c>
      <c r="D93" s="110" t="s">
        <v>144</v>
      </c>
      <c r="E93" s="110">
        <v>3</v>
      </c>
      <c r="F93" s="110">
        <v>6</v>
      </c>
    </row>
    <row r="94" spans="1:6">
      <c r="A94" s="110"/>
      <c r="B94" s="110" t="s">
        <v>173</v>
      </c>
      <c r="C94" s="110" t="s">
        <v>132</v>
      </c>
      <c r="D94" s="110" t="s">
        <v>144</v>
      </c>
      <c r="E94" s="110">
        <v>3</v>
      </c>
      <c r="F94" s="110"/>
    </row>
    <row r="95" spans="1:6">
      <c r="A95" s="126"/>
      <c r="B95" s="110"/>
      <c r="C95" s="110"/>
      <c r="D95" s="110"/>
      <c r="E95" s="110"/>
      <c r="F95" s="110"/>
    </row>
    <row r="96" spans="1:6">
      <c r="A96" s="126" t="s">
        <v>17</v>
      </c>
      <c r="B96" s="110" t="s">
        <v>174</v>
      </c>
      <c r="C96" s="110" t="s">
        <v>143</v>
      </c>
      <c r="D96" s="110" t="s">
        <v>144</v>
      </c>
      <c r="E96" s="110">
        <v>5</v>
      </c>
      <c r="F96" s="110">
        <v>23</v>
      </c>
    </row>
    <row r="97" spans="1:6">
      <c r="A97" s="126"/>
      <c r="B97" s="110" t="s">
        <v>175</v>
      </c>
      <c r="C97" s="110" t="s">
        <v>143</v>
      </c>
      <c r="D97" s="110" t="s">
        <v>144</v>
      </c>
      <c r="E97" s="110">
        <v>5</v>
      </c>
      <c r="F97" s="110"/>
    </row>
    <row r="98" spans="1:6">
      <c r="A98" s="126"/>
      <c r="B98" s="110" t="s">
        <v>176</v>
      </c>
      <c r="C98" s="110" t="s">
        <v>143</v>
      </c>
      <c r="D98" s="110" t="s">
        <v>139</v>
      </c>
      <c r="E98" s="110">
        <v>5</v>
      </c>
      <c r="F98" s="110"/>
    </row>
    <row r="99" spans="1:6">
      <c r="A99" s="126"/>
      <c r="B99" s="110" t="s">
        <v>177</v>
      </c>
      <c r="C99" s="110" t="s">
        <v>143</v>
      </c>
      <c r="D99" s="110" t="s">
        <v>139</v>
      </c>
      <c r="E99" s="110">
        <v>5</v>
      </c>
      <c r="F99" s="110"/>
    </row>
    <row r="100" spans="1:6">
      <c r="A100" s="126"/>
      <c r="B100" s="110" t="s">
        <v>174</v>
      </c>
      <c r="C100" s="110" t="s">
        <v>136</v>
      </c>
      <c r="D100" s="110" t="s">
        <v>130</v>
      </c>
      <c r="E100" s="110">
        <v>3</v>
      </c>
      <c r="F100" s="110"/>
    </row>
    <row r="101" spans="1:6">
      <c r="A101" s="126"/>
      <c r="B101" s="110"/>
      <c r="C101" s="110"/>
      <c r="D101" s="110"/>
      <c r="E101" s="110"/>
      <c r="F101" s="110"/>
    </row>
    <row r="102" spans="1:6">
      <c r="A102" s="126" t="s">
        <v>20</v>
      </c>
      <c r="B102" s="110" t="s">
        <v>178</v>
      </c>
      <c r="C102" s="110" t="s">
        <v>143</v>
      </c>
      <c r="D102" s="110" t="s">
        <v>139</v>
      </c>
      <c r="E102" s="110">
        <v>5</v>
      </c>
      <c r="F102" s="110">
        <v>5</v>
      </c>
    </row>
    <row r="103" spans="1:6">
      <c r="A103" s="126"/>
      <c r="B103" s="110"/>
      <c r="C103" s="110"/>
      <c r="D103" s="110"/>
      <c r="E103" s="110"/>
      <c r="F103" s="110"/>
    </row>
    <row r="104" spans="1:6">
      <c r="A104" s="126" t="s">
        <v>38</v>
      </c>
      <c r="B104" s="110" t="s">
        <v>179</v>
      </c>
      <c r="C104" s="110" t="s">
        <v>132</v>
      </c>
      <c r="D104" s="110" t="s">
        <v>139</v>
      </c>
      <c r="E104" s="110">
        <v>3</v>
      </c>
      <c r="F104" s="110">
        <v>9</v>
      </c>
    </row>
    <row r="105" spans="1:6">
      <c r="A105" s="126"/>
      <c r="B105" s="110" t="s">
        <v>180</v>
      </c>
      <c r="C105" s="110" t="s">
        <v>132</v>
      </c>
      <c r="D105" s="110" t="s">
        <v>145</v>
      </c>
      <c r="E105" s="110">
        <v>3</v>
      </c>
      <c r="F105" s="110"/>
    </row>
    <row r="106" spans="1:6">
      <c r="A106" s="126"/>
      <c r="B106" s="110" t="s">
        <v>181</v>
      </c>
      <c r="C106" s="110" t="s">
        <v>132</v>
      </c>
      <c r="D106" s="110" t="s">
        <v>145</v>
      </c>
      <c r="E106" s="110">
        <v>3</v>
      </c>
      <c r="F106" s="110"/>
    </row>
    <row r="107" spans="1:6">
      <c r="A107" s="126"/>
      <c r="B107" s="110"/>
      <c r="C107" s="110"/>
      <c r="D107" s="110"/>
      <c r="E107" s="110"/>
      <c r="F107" s="110"/>
    </row>
    <row r="108" spans="1:6">
      <c r="A108" s="126" t="s">
        <v>44</v>
      </c>
      <c r="B108" s="110" t="s">
        <v>182</v>
      </c>
      <c r="C108" s="110" t="s">
        <v>132</v>
      </c>
      <c r="D108" s="110" t="s">
        <v>145</v>
      </c>
      <c r="E108" s="110">
        <v>3</v>
      </c>
      <c r="F108" s="110">
        <v>45</v>
      </c>
    </row>
    <row r="109" spans="1:6">
      <c r="A109" s="126"/>
      <c r="B109" s="110" t="s">
        <v>183</v>
      </c>
      <c r="C109" s="110" t="s">
        <v>132</v>
      </c>
      <c r="D109" s="110" t="s">
        <v>145</v>
      </c>
      <c r="E109" s="110">
        <v>3</v>
      </c>
      <c r="F109" s="110"/>
    </row>
    <row r="110" spans="1:6">
      <c r="A110" s="126"/>
      <c r="B110" s="110" t="s">
        <v>184</v>
      </c>
      <c r="C110" s="110" t="s">
        <v>132</v>
      </c>
      <c r="D110" s="110" t="s">
        <v>145</v>
      </c>
      <c r="E110" s="110">
        <v>3</v>
      </c>
      <c r="F110" s="110"/>
    </row>
    <row r="111" spans="1:6">
      <c r="A111" s="126"/>
      <c r="B111" s="110" t="s">
        <v>185</v>
      </c>
      <c r="C111" s="110" t="s">
        <v>132</v>
      </c>
      <c r="D111" s="110" t="s">
        <v>145</v>
      </c>
      <c r="E111" s="110">
        <v>3</v>
      </c>
      <c r="F111" s="110"/>
    </row>
    <row r="112" spans="1:6">
      <c r="A112" s="126"/>
      <c r="B112" s="110" t="s">
        <v>182</v>
      </c>
      <c r="C112" s="110" t="s">
        <v>132</v>
      </c>
      <c r="D112" s="110" t="s">
        <v>146</v>
      </c>
      <c r="E112" s="110">
        <v>3</v>
      </c>
      <c r="F112" s="110"/>
    </row>
    <row r="113" spans="1:6">
      <c r="A113" s="126"/>
      <c r="B113" s="110" t="s">
        <v>128</v>
      </c>
      <c r="C113" s="110" t="s">
        <v>129</v>
      </c>
      <c r="D113" s="110" t="s">
        <v>146</v>
      </c>
      <c r="E113" s="110">
        <v>10</v>
      </c>
      <c r="F113" s="110"/>
    </row>
    <row r="114" spans="1:6">
      <c r="A114" s="126"/>
      <c r="B114" s="110" t="s">
        <v>128</v>
      </c>
      <c r="C114" s="110" t="s">
        <v>129</v>
      </c>
      <c r="D114" s="110" t="s">
        <v>146</v>
      </c>
      <c r="E114" s="110">
        <v>10</v>
      </c>
      <c r="F114" s="110"/>
    </row>
    <row r="115" spans="1:6">
      <c r="A115" s="126"/>
      <c r="B115" s="110" t="s">
        <v>128</v>
      </c>
      <c r="C115" s="110" t="s">
        <v>129</v>
      </c>
      <c r="D115" s="110" t="s">
        <v>146</v>
      </c>
      <c r="E115" s="110">
        <v>10</v>
      </c>
      <c r="F115" s="110"/>
    </row>
    <row r="116" spans="1:6">
      <c r="A116" s="126"/>
      <c r="B116" s="110"/>
      <c r="C116" s="110"/>
      <c r="D116" s="110"/>
      <c r="E116" s="110"/>
      <c r="F116" s="110"/>
    </row>
    <row r="117" spans="1:6">
      <c r="A117" s="126" t="s">
        <v>30</v>
      </c>
      <c r="B117" s="110" t="s">
        <v>186</v>
      </c>
      <c r="C117" s="110" t="s">
        <v>143</v>
      </c>
      <c r="D117" s="110" t="s">
        <v>145</v>
      </c>
      <c r="E117" s="110">
        <v>5</v>
      </c>
      <c r="F117" s="110">
        <v>15</v>
      </c>
    </row>
    <row r="118" spans="1:6">
      <c r="A118" s="126"/>
      <c r="B118" s="110" t="s">
        <v>128</v>
      </c>
      <c r="C118" s="110" t="s">
        <v>153</v>
      </c>
      <c r="D118" s="110" t="s">
        <v>133</v>
      </c>
      <c r="E118" s="110">
        <v>10</v>
      </c>
      <c r="F118" s="110"/>
    </row>
    <row r="119" spans="1:6">
      <c r="A119" s="126"/>
      <c r="B119" s="110"/>
      <c r="C119" s="110"/>
      <c r="D119" s="110"/>
      <c r="E119" s="110"/>
      <c r="F119" s="110"/>
    </row>
    <row r="120" spans="1:6">
      <c r="A120" s="110" t="s">
        <v>23</v>
      </c>
      <c r="B120" s="110" t="s">
        <v>187</v>
      </c>
      <c r="C120" s="110" t="s">
        <v>132</v>
      </c>
      <c r="D120" s="110" t="s">
        <v>146</v>
      </c>
      <c r="E120" s="110">
        <v>3</v>
      </c>
      <c r="F120" s="110">
        <v>3</v>
      </c>
    </row>
    <row r="121" spans="1:6">
      <c r="A121" s="110"/>
      <c r="B121" s="110"/>
      <c r="C121" s="110"/>
      <c r="D121" s="110"/>
      <c r="E121" s="110"/>
      <c r="F121" s="110"/>
    </row>
    <row r="122" spans="1:6">
      <c r="A122" s="126" t="s">
        <v>46</v>
      </c>
      <c r="B122" s="110" t="s">
        <v>128</v>
      </c>
      <c r="C122" s="110" t="s">
        <v>129</v>
      </c>
      <c r="D122" s="110" t="s">
        <v>146</v>
      </c>
      <c r="E122" s="110">
        <v>10</v>
      </c>
      <c r="F122" s="110">
        <v>10</v>
      </c>
    </row>
    <row r="123" spans="1:6">
      <c r="A123" s="126"/>
      <c r="B123" s="110"/>
      <c r="C123" s="110"/>
      <c r="D123" s="110"/>
      <c r="E123" s="110"/>
      <c r="F123" s="110"/>
    </row>
    <row r="124" spans="1:6">
      <c r="A124" s="126" t="s">
        <v>19</v>
      </c>
      <c r="B124" s="110" t="s">
        <v>128</v>
      </c>
      <c r="C124" s="110" t="s">
        <v>129</v>
      </c>
      <c r="D124" s="110" t="s">
        <v>133</v>
      </c>
      <c r="E124" s="110">
        <v>10</v>
      </c>
      <c r="F124" s="110">
        <v>10</v>
      </c>
    </row>
    <row r="125" spans="1:6">
      <c r="A125" s="110"/>
      <c r="B125" s="110"/>
      <c r="C125" s="110"/>
      <c r="D125" s="110"/>
      <c r="E125" s="110"/>
      <c r="F125" s="110"/>
    </row>
    <row r="126" spans="1:6">
      <c r="A126" s="110" t="s">
        <v>31</v>
      </c>
      <c r="B126" s="110" t="s">
        <v>188</v>
      </c>
      <c r="C126" s="110" t="s">
        <v>132</v>
      </c>
      <c r="D126" s="110" t="s">
        <v>133</v>
      </c>
      <c r="E126" s="110">
        <v>3</v>
      </c>
      <c r="F126" s="110">
        <v>3</v>
      </c>
    </row>
    <row r="127" spans="1:1">
      <c r="A127" s="128"/>
    </row>
    <row r="128" spans="1:6">
      <c r="A128" s="129" t="s">
        <v>28</v>
      </c>
      <c r="B128" s="110" t="s">
        <v>189</v>
      </c>
      <c r="C128" s="110" t="s">
        <v>132</v>
      </c>
      <c r="D128" s="110" t="s">
        <v>145</v>
      </c>
      <c r="E128" s="110">
        <v>3</v>
      </c>
      <c r="F128" s="130">
        <v>6</v>
      </c>
    </row>
    <row r="129" spans="1:6">
      <c r="A129" s="131"/>
      <c r="B129" s="110" t="s">
        <v>190</v>
      </c>
      <c r="C129" s="110" t="s">
        <v>132</v>
      </c>
      <c r="D129" s="110" t="s">
        <v>145</v>
      </c>
      <c r="E129" s="110">
        <v>3</v>
      </c>
      <c r="F129" s="132"/>
    </row>
    <row r="132" spans="1:6">
      <c r="A132" s="126" t="s">
        <v>40</v>
      </c>
      <c r="B132" s="110"/>
      <c r="C132" s="110"/>
      <c r="D132" s="110"/>
      <c r="E132" s="110"/>
      <c r="F132" s="110"/>
    </row>
    <row r="133" spans="1:6">
      <c r="A133" s="126" t="s">
        <v>26</v>
      </c>
      <c r="B133" s="110"/>
      <c r="C133" s="110"/>
      <c r="D133" s="110"/>
      <c r="E133" s="110"/>
      <c r="F133" s="110"/>
    </row>
    <row r="134" spans="1:6">
      <c r="A134" s="126" t="s">
        <v>21</v>
      </c>
      <c r="B134" s="110"/>
      <c r="C134" s="110"/>
      <c r="D134" s="110"/>
      <c r="E134" s="110"/>
      <c r="F134" s="110"/>
    </row>
    <row r="135" spans="1:6">
      <c r="A135" s="126" t="s">
        <v>32</v>
      </c>
      <c r="B135" s="110"/>
      <c r="C135" s="110"/>
      <c r="D135" s="110"/>
      <c r="E135" s="110"/>
      <c r="F135" s="110"/>
    </row>
    <row r="136" spans="1:6">
      <c r="A136" s="126" t="s">
        <v>37</v>
      </c>
      <c r="B136" s="110"/>
      <c r="C136" s="110"/>
      <c r="D136" s="110"/>
      <c r="E136" s="110"/>
      <c r="F136" s="110"/>
    </row>
    <row r="137" spans="1:6">
      <c r="A137" s="110" t="s">
        <v>43</v>
      </c>
      <c r="B137" s="110"/>
      <c r="C137" s="110"/>
      <c r="D137" s="110"/>
      <c r="E137" s="110"/>
      <c r="F137" s="110"/>
    </row>
    <row r="138" spans="1:6">
      <c r="A138" s="110" t="s">
        <v>33</v>
      </c>
      <c r="B138" s="110"/>
      <c r="C138" s="110"/>
      <c r="D138" s="110"/>
      <c r="E138" s="110"/>
      <c r="F138" s="110"/>
    </row>
    <row r="139" spans="1:6">
      <c r="A139" s="126" t="s">
        <v>18</v>
      </c>
      <c r="B139" s="110"/>
      <c r="C139" s="110"/>
      <c r="D139" s="110"/>
      <c r="E139" s="110"/>
      <c r="F139" s="110"/>
    </row>
    <row r="140" spans="1:6">
      <c r="A140" s="110" t="s">
        <v>22</v>
      </c>
      <c r="B140" s="110"/>
      <c r="C140" s="110"/>
      <c r="D140" s="110"/>
      <c r="E140" s="110"/>
      <c r="F140" s="110"/>
    </row>
  </sheetData>
  <mergeCells count="33">
    <mergeCell ref="A1:F1"/>
    <mergeCell ref="A3:A6"/>
    <mergeCell ref="A8:A15"/>
    <mergeCell ref="A17:A20"/>
    <mergeCell ref="A22:A44"/>
    <mergeCell ref="A46:A61"/>
    <mergeCell ref="A63:A64"/>
    <mergeCell ref="A66:A67"/>
    <mergeCell ref="A69:A78"/>
    <mergeCell ref="A82:A83"/>
    <mergeCell ref="A85:A91"/>
    <mergeCell ref="A93:A94"/>
    <mergeCell ref="A96:A100"/>
    <mergeCell ref="A104:A106"/>
    <mergeCell ref="A108:A115"/>
    <mergeCell ref="A117:A118"/>
    <mergeCell ref="A128:A129"/>
    <mergeCell ref="F3:F6"/>
    <mergeCell ref="F8:F15"/>
    <mergeCell ref="F17:F20"/>
    <mergeCell ref="F22:F44"/>
    <mergeCell ref="F46:F61"/>
    <mergeCell ref="F63:F64"/>
    <mergeCell ref="F66:F67"/>
    <mergeCell ref="F69:F78"/>
    <mergeCell ref="F82:F83"/>
    <mergeCell ref="F85:F91"/>
    <mergeCell ref="F93:F94"/>
    <mergeCell ref="F96:F100"/>
    <mergeCell ref="F104:F106"/>
    <mergeCell ref="F108:F115"/>
    <mergeCell ref="F117:F118"/>
    <mergeCell ref="F128:F129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zoomScale="85" zoomScaleNormal="85" topLeftCell="A7" workbookViewId="0">
      <selection activeCell="G31" sqref="G31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44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28</v>
      </c>
    </row>
    <row r="20" spans="1:3">
      <c r="A20" s="6">
        <v>19</v>
      </c>
      <c r="B20" s="7" t="s">
        <v>35</v>
      </c>
      <c r="C20" s="8">
        <v>60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90</v>
      </c>
    </row>
    <row r="25" spans="1:3">
      <c r="A25" s="6">
        <v>24</v>
      </c>
      <c r="B25" s="7" t="s">
        <v>40</v>
      </c>
      <c r="C25" s="8">
        <v>100</v>
      </c>
    </row>
    <row r="26" spans="1:3">
      <c r="A26" s="6">
        <v>25</v>
      </c>
      <c r="B26" s="9" t="s">
        <v>41</v>
      </c>
      <c r="C26" s="8">
        <v>17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45</v>
      </c>
      <c r="C30" s="8">
        <v>100</v>
      </c>
    </row>
    <row r="31" spans="1:3">
      <c r="A31" s="6">
        <v>30</v>
      </c>
      <c r="B31" s="7" t="s">
        <v>46</v>
      </c>
      <c r="C31" s="8">
        <v>60</v>
      </c>
    </row>
    <row r="32" spans="1:3">
      <c r="A32" s="6">
        <v>31</v>
      </c>
      <c r="B32" s="7" t="s">
        <v>47</v>
      </c>
      <c r="C32" s="8">
        <v>100</v>
      </c>
    </row>
    <row r="33" spans="1:3">
      <c r="A33" s="10">
        <v>32</v>
      </c>
      <c r="B33" s="11" t="s">
        <v>49</v>
      </c>
      <c r="C33" s="12">
        <v>100</v>
      </c>
    </row>
    <row r="34" spans="1:3">
      <c r="A34" s="10">
        <v>33</v>
      </c>
      <c r="B34" s="11" t="s">
        <v>51</v>
      </c>
      <c r="C34" s="12">
        <v>100</v>
      </c>
    </row>
    <row r="35" spans="1:3">
      <c r="A35" s="10">
        <v>34</v>
      </c>
      <c r="B35" s="11" t="s">
        <v>52</v>
      </c>
      <c r="C35" s="12">
        <v>100</v>
      </c>
    </row>
    <row r="36" spans="1:3">
      <c r="A36" s="10">
        <v>35</v>
      </c>
      <c r="B36" s="11" t="s">
        <v>53</v>
      </c>
      <c r="C36" s="12">
        <v>100</v>
      </c>
    </row>
    <row r="37" spans="1:3">
      <c r="A37" s="10">
        <v>36</v>
      </c>
      <c r="B37" s="11" t="s">
        <v>54</v>
      </c>
      <c r="C37" s="12">
        <v>100</v>
      </c>
    </row>
    <row r="38" spans="1:3">
      <c r="A38" s="10">
        <v>37</v>
      </c>
      <c r="B38" s="11" t="s">
        <v>55</v>
      </c>
      <c r="C38" s="12">
        <v>100</v>
      </c>
    </row>
    <row r="39" spans="1:3">
      <c r="A39" s="10">
        <v>38</v>
      </c>
      <c r="B39" s="11" t="s">
        <v>56</v>
      </c>
      <c r="C39" s="12">
        <v>100</v>
      </c>
    </row>
    <row r="40" spans="1:3">
      <c r="A40" s="10">
        <v>39</v>
      </c>
      <c r="B40" s="11" t="s">
        <v>57</v>
      </c>
      <c r="C40" s="12">
        <v>100</v>
      </c>
    </row>
    <row r="41" spans="1:3">
      <c r="A41" s="10">
        <v>40</v>
      </c>
      <c r="B41" s="11" t="s">
        <v>58</v>
      </c>
      <c r="C41" s="12">
        <v>100</v>
      </c>
    </row>
    <row r="42" spans="1:3">
      <c r="A42" s="10">
        <v>41</v>
      </c>
      <c r="B42" s="11" t="s">
        <v>59</v>
      </c>
      <c r="C42" s="12">
        <v>100</v>
      </c>
    </row>
    <row r="43" spans="1:3">
      <c r="A43" s="10">
        <v>42</v>
      </c>
      <c r="B43" s="11" t="s">
        <v>60</v>
      </c>
      <c r="C43" s="12">
        <v>100</v>
      </c>
    </row>
    <row r="44" spans="1:3">
      <c r="A44" s="10">
        <v>43</v>
      </c>
      <c r="B44" s="11" t="s">
        <v>61</v>
      </c>
      <c r="C44" s="12">
        <v>100</v>
      </c>
    </row>
    <row r="45" spans="1:3">
      <c r="A45" s="10">
        <v>44</v>
      </c>
      <c r="B45" s="11" t="s">
        <v>62</v>
      </c>
      <c r="C45" s="12">
        <v>100</v>
      </c>
    </row>
    <row r="46" spans="1:3">
      <c r="A46" s="10">
        <v>45</v>
      </c>
      <c r="B46" s="11" t="s">
        <v>63</v>
      </c>
      <c r="C46" s="12">
        <v>100</v>
      </c>
    </row>
    <row r="47" spans="1:3">
      <c r="A47" s="10">
        <v>46</v>
      </c>
      <c r="B47" s="11" t="s">
        <v>64</v>
      </c>
      <c r="C47" s="12">
        <v>100</v>
      </c>
    </row>
    <row r="48" spans="1:3">
      <c r="A48" s="10">
        <v>47</v>
      </c>
      <c r="B48" s="11" t="s">
        <v>65</v>
      </c>
      <c r="C48" s="12">
        <v>100</v>
      </c>
    </row>
    <row r="49" spans="1:3">
      <c r="A49" s="10">
        <v>48</v>
      </c>
      <c r="B49" s="11" t="s">
        <v>66</v>
      </c>
      <c r="C49" s="12">
        <v>100</v>
      </c>
    </row>
    <row r="50" spans="1:3">
      <c r="A50" s="10">
        <v>49</v>
      </c>
      <c r="B50" s="11" t="s">
        <v>106</v>
      </c>
      <c r="C50" s="12">
        <v>100</v>
      </c>
    </row>
    <row r="51" spans="1:3">
      <c r="A51" s="10">
        <v>50</v>
      </c>
      <c r="B51" s="11" t="s">
        <v>68</v>
      </c>
      <c r="C51" s="12">
        <v>60</v>
      </c>
    </row>
    <row r="52" spans="1:3">
      <c r="A52" s="10">
        <v>51</v>
      </c>
      <c r="B52" s="11" t="s">
        <v>69</v>
      </c>
      <c r="C52" s="12">
        <v>60</v>
      </c>
    </row>
    <row r="53" spans="1:3">
      <c r="A53" s="10">
        <v>52</v>
      </c>
      <c r="B53" s="11" t="s">
        <v>70</v>
      </c>
      <c r="C53" s="12">
        <v>50</v>
      </c>
    </row>
    <row r="54" spans="1:3">
      <c r="A54" s="10">
        <v>53</v>
      </c>
      <c r="B54" s="11" t="s">
        <v>71</v>
      </c>
      <c r="C54" s="12">
        <v>100</v>
      </c>
    </row>
    <row r="55" spans="1:3">
      <c r="A55" s="10">
        <v>54</v>
      </c>
      <c r="B55" s="11" t="s">
        <v>72</v>
      </c>
      <c r="C55" s="12">
        <v>100</v>
      </c>
    </row>
    <row r="56" spans="1:3">
      <c r="A56" s="10">
        <v>55</v>
      </c>
      <c r="B56" s="13" t="s">
        <v>73</v>
      </c>
      <c r="C56" s="12">
        <v>100</v>
      </c>
    </row>
    <row r="57" spans="1:3">
      <c r="A57" s="10">
        <v>56</v>
      </c>
      <c r="B57" s="14" t="s">
        <v>74</v>
      </c>
      <c r="C57" s="12">
        <v>100</v>
      </c>
    </row>
    <row r="58" spans="1:3">
      <c r="A58" s="10">
        <v>57</v>
      </c>
      <c r="B58" s="15" t="s">
        <v>75</v>
      </c>
      <c r="C58" s="12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opLeftCell="A22" workbookViewId="0">
      <selection activeCell="F40" sqref="A$1:F$1048576"/>
    </sheetView>
  </sheetViews>
  <sheetFormatPr defaultColWidth="8.1" defaultRowHeight="14.25" outlineLevelCol="5"/>
  <cols>
    <col min="1" max="1" width="12.5" style="107" customWidth="1"/>
    <col min="2" max="2" width="15.5" style="107" customWidth="1"/>
    <col min="3" max="3" width="40.2" style="107" customWidth="1"/>
    <col min="4" max="4" width="5" style="107" customWidth="1"/>
    <col min="5" max="5" width="80.4" style="107" customWidth="1"/>
    <col min="6" max="16384" width="8.1" style="107"/>
  </cols>
  <sheetData>
    <row r="1" ht="46.5" spans="1:6">
      <c r="A1" s="108" t="s">
        <v>191</v>
      </c>
      <c r="B1" s="108"/>
      <c r="C1" s="108"/>
      <c r="D1" s="109"/>
      <c r="E1" s="108"/>
      <c r="F1" s="108"/>
    </row>
    <row r="2" spans="1:6">
      <c r="A2" s="110" t="s">
        <v>192</v>
      </c>
      <c r="B2" s="110" t="s">
        <v>104</v>
      </c>
      <c r="C2" s="110" t="s">
        <v>124</v>
      </c>
      <c r="D2" s="111" t="s">
        <v>193</v>
      </c>
      <c r="E2" s="110" t="s">
        <v>194</v>
      </c>
      <c r="F2" s="110" t="s">
        <v>195</v>
      </c>
    </row>
    <row r="3" spans="1:6">
      <c r="A3" s="112" t="s">
        <v>196</v>
      </c>
      <c r="B3" s="113" t="s">
        <v>197</v>
      </c>
      <c r="C3" s="114" t="s">
        <v>198</v>
      </c>
      <c r="D3" s="115" t="s">
        <v>199</v>
      </c>
      <c r="E3" s="114" t="s">
        <v>200</v>
      </c>
      <c r="F3" s="114" t="s">
        <v>143</v>
      </c>
    </row>
    <row r="4" spans="1:6">
      <c r="A4" s="112"/>
      <c r="B4" s="113"/>
      <c r="C4" s="114" t="s">
        <v>201</v>
      </c>
      <c r="D4" s="115"/>
      <c r="E4" s="114"/>
      <c r="F4" s="114"/>
    </row>
    <row r="5" spans="1:6">
      <c r="A5" s="112"/>
      <c r="B5" s="113"/>
      <c r="C5" s="114" t="s">
        <v>202</v>
      </c>
      <c r="D5" s="115"/>
      <c r="E5" s="114"/>
      <c r="F5" s="114"/>
    </row>
    <row r="6" spans="1:6">
      <c r="A6" s="112"/>
      <c r="B6" s="113"/>
      <c r="C6" s="114" t="s">
        <v>203</v>
      </c>
      <c r="D6" s="115"/>
      <c r="E6" s="114"/>
      <c r="F6" s="114"/>
    </row>
    <row r="7" spans="1:6">
      <c r="A7" s="112"/>
      <c r="B7" s="113" t="s">
        <v>204</v>
      </c>
      <c r="C7" s="114" t="s">
        <v>142</v>
      </c>
      <c r="D7" s="116" t="s">
        <v>205</v>
      </c>
      <c r="E7" s="114" t="s">
        <v>206</v>
      </c>
      <c r="F7" s="114" t="s">
        <v>143</v>
      </c>
    </row>
    <row r="8" spans="1:6">
      <c r="A8" s="112"/>
      <c r="B8" s="113"/>
      <c r="C8" s="114"/>
      <c r="D8" s="116" t="s">
        <v>199</v>
      </c>
      <c r="E8" s="114" t="s">
        <v>207</v>
      </c>
      <c r="F8" s="114"/>
    </row>
    <row r="9" spans="1:6">
      <c r="A9" s="112"/>
      <c r="B9" s="117" t="s">
        <v>208</v>
      </c>
      <c r="C9" s="112" t="s">
        <v>155</v>
      </c>
      <c r="D9" s="23" t="s">
        <v>205</v>
      </c>
      <c r="E9" s="112" t="s">
        <v>207</v>
      </c>
      <c r="F9" s="112" t="s">
        <v>132</v>
      </c>
    </row>
    <row r="10" spans="1:6">
      <c r="A10" s="112"/>
      <c r="B10" s="113" t="s">
        <v>209</v>
      </c>
      <c r="C10" s="114" t="s">
        <v>147</v>
      </c>
      <c r="D10" s="116" t="s">
        <v>210</v>
      </c>
      <c r="E10" s="114" t="s">
        <v>211</v>
      </c>
      <c r="F10" s="114" t="s">
        <v>143</v>
      </c>
    </row>
    <row r="11" spans="1:6">
      <c r="A11" s="112" t="s">
        <v>212</v>
      </c>
      <c r="B11" s="114" t="s">
        <v>23</v>
      </c>
      <c r="C11" s="114" t="s">
        <v>213</v>
      </c>
      <c r="D11" s="116" t="s">
        <v>214</v>
      </c>
      <c r="E11" s="114" t="s">
        <v>215</v>
      </c>
      <c r="F11" s="114" t="s">
        <v>143</v>
      </c>
    </row>
    <row r="12" spans="1:6">
      <c r="A12" s="112" t="s">
        <v>216</v>
      </c>
      <c r="B12" s="113" t="s">
        <v>217</v>
      </c>
      <c r="C12" s="114" t="s">
        <v>172</v>
      </c>
      <c r="D12" s="115" t="s">
        <v>210</v>
      </c>
      <c r="E12" s="114" t="s">
        <v>200</v>
      </c>
      <c r="F12" s="114" t="s">
        <v>143</v>
      </c>
    </row>
    <row r="13" spans="1:6">
      <c r="A13" s="112"/>
      <c r="B13" s="113"/>
      <c r="C13" s="114" t="s">
        <v>218</v>
      </c>
      <c r="D13" s="115"/>
      <c r="E13" s="114"/>
      <c r="F13" s="114"/>
    </row>
    <row r="14" spans="1:6">
      <c r="A14" s="112"/>
      <c r="B14" s="113"/>
      <c r="C14" s="114" t="s">
        <v>219</v>
      </c>
      <c r="D14" s="115"/>
      <c r="E14" s="114"/>
      <c r="F14" s="114"/>
    </row>
    <row r="15" spans="1:6">
      <c r="A15" s="112"/>
      <c r="B15" s="113"/>
      <c r="C15" s="114" t="s">
        <v>220</v>
      </c>
      <c r="D15" s="115"/>
      <c r="E15" s="114"/>
      <c r="F15" s="114"/>
    </row>
    <row r="16" spans="1:6">
      <c r="A16" s="112"/>
      <c r="B16" s="113" t="s">
        <v>204</v>
      </c>
      <c r="C16" s="114" t="s">
        <v>142</v>
      </c>
      <c r="D16" s="115" t="s">
        <v>221</v>
      </c>
      <c r="E16" s="114" t="s">
        <v>215</v>
      </c>
      <c r="F16" s="114" t="s">
        <v>143</v>
      </c>
    </row>
    <row r="17" spans="1:6">
      <c r="A17" s="112"/>
      <c r="B17" s="113" t="s">
        <v>222</v>
      </c>
      <c r="C17" s="114" t="s">
        <v>223</v>
      </c>
      <c r="D17" s="115" t="s">
        <v>205</v>
      </c>
      <c r="E17" s="114" t="s">
        <v>224</v>
      </c>
      <c r="F17" s="114" t="s">
        <v>143</v>
      </c>
    </row>
    <row r="18" spans="1:6">
      <c r="A18" s="112"/>
      <c r="B18" s="113"/>
      <c r="C18" s="114" t="s">
        <v>225</v>
      </c>
      <c r="D18" s="115"/>
      <c r="E18" s="114"/>
      <c r="F18" s="114"/>
    </row>
    <row r="19" spans="1:6">
      <c r="A19" s="112"/>
      <c r="B19" s="113"/>
      <c r="C19" s="114" t="s">
        <v>226</v>
      </c>
      <c r="D19" s="115"/>
      <c r="E19" s="114"/>
      <c r="F19" s="114"/>
    </row>
    <row r="20" spans="1:6">
      <c r="A20" s="112"/>
      <c r="B20" s="113"/>
      <c r="C20" s="114" t="s">
        <v>227</v>
      </c>
      <c r="D20" s="115"/>
      <c r="E20" s="114"/>
      <c r="F20" s="114"/>
    </row>
    <row r="21" spans="1:6">
      <c r="A21" s="112"/>
      <c r="B21" s="113" t="s">
        <v>228</v>
      </c>
      <c r="C21" s="114" t="s">
        <v>229</v>
      </c>
      <c r="D21" s="115" t="s">
        <v>205</v>
      </c>
      <c r="E21" s="114" t="s">
        <v>224</v>
      </c>
      <c r="F21" s="114" t="s">
        <v>143</v>
      </c>
    </row>
    <row r="22" spans="1:6">
      <c r="A22" s="112"/>
      <c r="B22" s="113"/>
      <c r="C22" s="114" t="s">
        <v>230</v>
      </c>
      <c r="D22" s="115"/>
      <c r="E22" s="114"/>
      <c r="F22" s="114"/>
    </row>
    <row r="23" spans="1:6">
      <c r="A23" s="112"/>
      <c r="B23" s="113"/>
      <c r="C23" s="114" t="s">
        <v>231</v>
      </c>
      <c r="D23" s="115"/>
      <c r="E23" s="114"/>
      <c r="F23" s="114"/>
    </row>
    <row r="24" spans="1:6">
      <c r="A24" s="112"/>
      <c r="B24" s="113"/>
      <c r="C24" s="114" t="s">
        <v>232</v>
      </c>
      <c r="D24" s="115"/>
      <c r="E24" s="114"/>
      <c r="F24" s="114"/>
    </row>
    <row r="25" spans="1:6">
      <c r="A25" s="112"/>
      <c r="B25" s="113"/>
      <c r="C25" s="114" t="s">
        <v>233</v>
      </c>
      <c r="D25" s="115"/>
      <c r="E25" s="114"/>
      <c r="F25" s="114"/>
    </row>
    <row r="26" spans="1:6">
      <c r="A26" s="112"/>
      <c r="B26" s="113" t="s">
        <v>234</v>
      </c>
      <c r="C26" s="114" t="s">
        <v>235</v>
      </c>
      <c r="D26" s="115" t="s">
        <v>205</v>
      </c>
      <c r="E26" s="114" t="s">
        <v>224</v>
      </c>
      <c r="F26" s="114" t="s">
        <v>143</v>
      </c>
    </row>
    <row r="27" spans="1:6">
      <c r="A27" s="112"/>
      <c r="B27" s="113"/>
      <c r="C27" s="114" t="s">
        <v>236</v>
      </c>
      <c r="D27" s="115"/>
      <c r="E27" s="114"/>
      <c r="F27" s="114"/>
    </row>
    <row r="28" spans="1:6">
      <c r="A28" s="112"/>
      <c r="B28" s="113"/>
      <c r="C28" s="118" t="s">
        <v>237</v>
      </c>
      <c r="D28" s="115"/>
      <c r="E28" s="114"/>
      <c r="F28" s="114"/>
    </row>
    <row r="29" spans="1:6">
      <c r="A29" s="112"/>
      <c r="B29" s="113"/>
      <c r="C29" s="118" t="s">
        <v>238</v>
      </c>
      <c r="D29" s="115"/>
      <c r="E29" s="114"/>
      <c r="F29" s="114"/>
    </row>
    <row r="30" spans="1:6">
      <c r="A30" s="112"/>
      <c r="B30" s="113" t="s">
        <v>239</v>
      </c>
      <c r="C30" s="118" t="s">
        <v>213</v>
      </c>
      <c r="D30" s="116" t="s">
        <v>221</v>
      </c>
      <c r="E30" s="118" t="s">
        <v>240</v>
      </c>
      <c r="F30" s="118" t="s">
        <v>143</v>
      </c>
    </row>
    <row r="31" spans="1:6">
      <c r="A31" s="112"/>
      <c r="B31" s="118" t="s">
        <v>41</v>
      </c>
      <c r="C31" s="118" t="s">
        <v>156</v>
      </c>
      <c r="D31" s="116" t="s">
        <v>199</v>
      </c>
      <c r="E31" s="118" t="s">
        <v>241</v>
      </c>
      <c r="F31" s="118" t="s">
        <v>143</v>
      </c>
    </row>
    <row r="32" spans="1:6">
      <c r="A32" s="112"/>
      <c r="B32" s="118"/>
      <c r="C32" s="118" t="s">
        <v>157</v>
      </c>
      <c r="D32" s="116"/>
      <c r="E32" s="118"/>
      <c r="F32" s="118"/>
    </row>
    <row r="33" spans="1:6">
      <c r="A33" s="112"/>
      <c r="B33" s="118"/>
      <c r="C33" s="118" t="s">
        <v>242</v>
      </c>
      <c r="D33" s="116"/>
      <c r="E33" s="118"/>
      <c r="F33" s="118"/>
    </row>
    <row r="34" spans="1:6">
      <c r="A34" s="112"/>
      <c r="B34" s="118"/>
      <c r="C34" s="118" t="s">
        <v>243</v>
      </c>
      <c r="D34" s="116"/>
      <c r="E34" s="118"/>
      <c r="F34" s="118"/>
    </row>
    <row r="35" spans="1:6">
      <c r="A35" s="112"/>
      <c r="B35" s="118"/>
      <c r="C35" s="118" t="s">
        <v>244</v>
      </c>
      <c r="D35" s="116"/>
      <c r="E35" s="118"/>
      <c r="F35" s="118"/>
    </row>
    <row r="36" spans="1:6">
      <c r="A36" s="112"/>
      <c r="B36" s="118"/>
      <c r="C36" s="118" t="s">
        <v>155</v>
      </c>
      <c r="D36" s="116"/>
      <c r="E36" s="118"/>
      <c r="F36" s="118"/>
    </row>
    <row r="37" spans="1:6">
      <c r="A37" s="112"/>
      <c r="B37" s="118"/>
      <c r="C37" s="118" t="s">
        <v>245</v>
      </c>
      <c r="D37" s="116"/>
      <c r="E37" s="118"/>
      <c r="F37" s="118"/>
    </row>
    <row r="38" spans="1:6">
      <c r="A38" s="112"/>
      <c r="B38" s="118"/>
      <c r="C38" s="118" t="s">
        <v>246</v>
      </c>
      <c r="D38" s="116"/>
      <c r="E38" s="118"/>
      <c r="F38" s="118"/>
    </row>
    <row r="39" spans="1:6">
      <c r="A39" s="112" t="s">
        <v>247</v>
      </c>
      <c r="B39" s="118" t="s">
        <v>23</v>
      </c>
      <c r="C39" s="118" t="s">
        <v>213</v>
      </c>
      <c r="D39" s="116" t="s">
        <v>248</v>
      </c>
      <c r="E39" s="118" t="s">
        <v>207</v>
      </c>
      <c r="F39" s="118" t="s">
        <v>143</v>
      </c>
    </row>
    <row r="40" spans="1:6">
      <c r="A40" s="119"/>
      <c r="B40" s="120"/>
      <c r="C40" s="120"/>
      <c r="D40" s="121"/>
      <c r="E40" s="120"/>
      <c r="F40" s="120"/>
    </row>
    <row r="41" spans="1:6">
      <c r="A41" s="119"/>
      <c r="B41" s="120"/>
      <c r="C41" s="120"/>
      <c r="D41" s="121"/>
      <c r="E41" s="120"/>
      <c r="F41" s="120"/>
    </row>
    <row r="42" spans="1:6">
      <c r="A42"/>
      <c r="B42"/>
      <c r="C42"/>
      <c r="D42" s="122"/>
      <c r="E42"/>
      <c r="F42"/>
    </row>
    <row r="43" spans="1:6">
      <c r="A43"/>
      <c r="B43"/>
      <c r="C43"/>
      <c r="D43" s="122"/>
      <c r="E43"/>
      <c r="F43"/>
    </row>
    <row r="44" spans="1:6">
      <c r="A44" s="114" t="s">
        <v>104</v>
      </c>
      <c r="B44" s="114" t="s">
        <v>249</v>
      </c>
      <c r="C44" s="114"/>
      <c r="D44" s="114"/>
      <c r="E44" s="114"/>
      <c r="F44" s="114" t="s">
        <v>126</v>
      </c>
    </row>
    <row r="45" spans="1:6">
      <c r="A45" s="113" t="s">
        <v>197</v>
      </c>
      <c r="B45" s="114" t="s">
        <v>250</v>
      </c>
      <c r="C45" s="114"/>
      <c r="D45" s="114"/>
      <c r="E45" s="114"/>
      <c r="F45" s="113">
        <v>40</v>
      </c>
    </row>
    <row r="46" spans="1:6">
      <c r="A46" s="113" t="s">
        <v>217</v>
      </c>
      <c r="B46" s="114" t="s">
        <v>251</v>
      </c>
      <c r="C46" s="114"/>
      <c r="D46" s="114"/>
      <c r="E46" s="114"/>
      <c r="F46" s="113">
        <v>40</v>
      </c>
    </row>
    <row r="47" spans="1:6">
      <c r="A47" s="113" t="s">
        <v>209</v>
      </c>
      <c r="B47" s="114" t="s">
        <v>252</v>
      </c>
      <c r="C47" s="112"/>
      <c r="D47" s="112"/>
      <c r="E47" s="112"/>
      <c r="F47" s="113">
        <v>10</v>
      </c>
    </row>
    <row r="48" spans="1:6">
      <c r="A48" s="113" t="s">
        <v>204</v>
      </c>
      <c r="B48" s="114" t="s">
        <v>253</v>
      </c>
      <c r="C48" s="113"/>
      <c r="D48" s="113"/>
      <c r="E48" s="113"/>
      <c r="F48" s="113">
        <v>72</v>
      </c>
    </row>
    <row r="49" spans="1:6">
      <c r="A49" s="113" t="s">
        <v>254</v>
      </c>
      <c r="B49" s="114" t="s">
        <v>255</v>
      </c>
      <c r="C49" s="114"/>
      <c r="D49" s="114"/>
      <c r="E49" s="114"/>
      <c r="F49" s="113">
        <v>83</v>
      </c>
    </row>
    <row r="50" spans="1:6">
      <c r="A50" s="113" t="s">
        <v>239</v>
      </c>
      <c r="B50" s="114" t="s">
        <v>256</v>
      </c>
      <c r="C50" s="113"/>
      <c r="D50" s="113"/>
      <c r="E50" s="113"/>
      <c r="F50" s="113">
        <v>56</v>
      </c>
    </row>
    <row r="51" spans="1:6">
      <c r="A51" s="113" t="s">
        <v>222</v>
      </c>
      <c r="B51" s="114" t="s">
        <v>257</v>
      </c>
      <c r="C51" s="113"/>
      <c r="D51" s="113"/>
      <c r="E51" s="113"/>
      <c r="F51" s="113">
        <v>40</v>
      </c>
    </row>
    <row r="52" spans="1:6">
      <c r="A52" s="113" t="s">
        <v>228</v>
      </c>
      <c r="B52" s="114" t="s">
        <v>258</v>
      </c>
      <c r="C52" s="113"/>
      <c r="D52" s="113"/>
      <c r="E52" s="113"/>
      <c r="F52" s="113">
        <v>50</v>
      </c>
    </row>
    <row r="53" spans="1:6">
      <c r="A53" s="118" t="s">
        <v>120</v>
      </c>
      <c r="B53" s="118" t="s">
        <v>259</v>
      </c>
      <c r="C53" s="118"/>
      <c r="D53" s="118"/>
      <c r="E53" s="118"/>
      <c r="F53" s="118">
        <v>40</v>
      </c>
    </row>
  </sheetData>
  <mergeCells count="40">
    <mergeCell ref="A1:F1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A3:A10"/>
    <mergeCell ref="A12:A38"/>
    <mergeCell ref="B3:B6"/>
    <mergeCell ref="B7:B8"/>
    <mergeCell ref="B12:B15"/>
    <mergeCell ref="B17:B20"/>
    <mergeCell ref="B21:B25"/>
    <mergeCell ref="B26:B29"/>
    <mergeCell ref="B31:B38"/>
    <mergeCell ref="C7:C8"/>
    <mergeCell ref="D3:D6"/>
    <mergeCell ref="D12:D15"/>
    <mergeCell ref="D17:D20"/>
    <mergeCell ref="D21:D25"/>
    <mergeCell ref="D26:D29"/>
    <mergeCell ref="D31:D38"/>
    <mergeCell ref="E3:E6"/>
    <mergeCell ref="E12:E15"/>
    <mergeCell ref="E17:E20"/>
    <mergeCell ref="E21:E25"/>
    <mergeCell ref="E26:E29"/>
    <mergeCell ref="E31:E38"/>
    <mergeCell ref="F3:F6"/>
    <mergeCell ref="F7:F8"/>
    <mergeCell ref="F12:F15"/>
    <mergeCell ref="F17:F20"/>
    <mergeCell ref="F21:F25"/>
    <mergeCell ref="F26:F29"/>
    <mergeCell ref="F31:F38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I14" sqref="I14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104</v>
      </c>
      <c r="C1" s="5" t="s">
        <v>105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85</v>
      </c>
    </row>
    <row r="5" spans="1:3">
      <c r="A5" s="6">
        <v>4</v>
      </c>
      <c r="B5" s="7" t="s">
        <v>20</v>
      </c>
      <c r="C5" s="8">
        <v>85</v>
      </c>
    </row>
    <row r="6" spans="1:3">
      <c r="A6" s="6">
        <v>5</v>
      </c>
      <c r="B6" s="7" t="s">
        <v>21</v>
      </c>
      <c r="C6" s="8">
        <v>78</v>
      </c>
    </row>
    <row r="7" spans="1:3">
      <c r="A7" s="6">
        <v>6</v>
      </c>
      <c r="B7" s="7" t="s">
        <v>22</v>
      </c>
      <c r="C7" s="8">
        <v>82</v>
      </c>
    </row>
    <row r="8" spans="1:3">
      <c r="A8" s="6">
        <v>7</v>
      </c>
      <c r="B8" s="7" t="s">
        <v>23</v>
      </c>
      <c r="C8" s="8">
        <v>80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70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85</v>
      </c>
    </row>
    <row r="13" spans="1:3">
      <c r="A13" s="6">
        <v>12</v>
      </c>
      <c r="B13" s="7" t="s">
        <v>28</v>
      </c>
      <c r="C13" s="8">
        <v>93</v>
      </c>
    </row>
    <row r="14" spans="1:3">
      <c r="A14" s="6">
        <v>13</v>
      </c>
      <c r="B14" s="7" t="s">
        <v>29</v>
      </c>
      <c r="C14" s="8">
        <v>70</v>
      </c>
    </row>
    <row r="15" spans="1:3">
      <c r="A15" s="6">
        <v>14</v>
      </c>
      <c r="B15" s="7" t="s">
        <v>30</v>
      </c>
      <c r="C15" s="8">
        <v>77</v>
      </c>
    </row>
    <row r="16" spans="1:3">
      <c r="A16" s="6">
        <v>15</v>
      </c>
      <c r="B16" s="7" t="s">
        <v>31</v>
      </c>
      <c r="C16" s="8">
        <v>89</v>
      </c>
    </row>
    <row r="17" spans="1:3">
      <c r="A17" s="6">
        <v>16</v>
      </c>
      <c r="B17" s="7" t="s">
        <v>32</v>
      </c>
      <c r="C17" s="8">
        <v>95</v>
      </c>
    </row>
    <row r="18" spans="1:3">
      <c r="A18" s="6">
        <v>17</v>
      </c>
      <c r="B18" s="7" t="s">
        <v>33</v>
      </c>
      <c r="C18" s="8">
        <v>93</v>
      </c>
    </row>
    <row r="19" spans="1:3">
      <c r="A19" s="6">
        <v>18</v>
      </c>
      <c r="B19" s="7" t="s">
        <v>34</v>
      </c>
      <c r="C19" s="8">
        <v>90</v>
      </c>
    </row>
    <row r="20" spans="1:3">
      <c r="A20" s="6">
        <v>19</v>
      </c>
      <c r="B20" s="7" t="s">
        <v>35</v>
      </c>
      <c r="C20" s="8">
        <v>66</v>
      </c>
    </row>
    <row r="21" spans="1:3">
      <c r="A21" s="6">
        <v>20</v>
      </c>
      <c r="B21" s="7" t="s">
        <v>36</v>
      </c>
      <c r="C21" s="8">
        <v>90</v>
      </c>
    </row>
    <row r="22" spans="1:3">
      <c r="A22" s="6">
        <v>21</v>
      </c>
      <c r="B22" s="7" t="s">
        <v>37</v>
      </c>
      <c r="C22" s="8">
        <v>68</v>
      </c>
    </row>
    <row r="23" spans="1:3">
      <c r="A23" s="6">
        <v>22</v>
      </c>
      <c r="B23" s="7" t="s">
        <v>38</v>
      </c>
      <c r="C23" s="8">
        <v>80</v>
      </c>
    </row>
    <row r="24" spans="1:3">
      <c r="A24" s="6">
        <v>23</v>
      </c>
      <c r="B24" s="7" t="s">
        <v>39</v>
      </c>
      <c r="C24" s="8">
        <v>70</v>
      </c>
    </row>
    <row r="25" spans="1:3">
      <c r="A25" s="6">
        <v>24</v>
      </c>
      <c r="B25" s="7" t="s">
        <v>40</v>
      </c>
      <c r="C25" s="8">
        <v>58</v>
      </c>
    </row>
    <row r="26" spans="1:3">
      <c r="A26" s="6">
        <v>25</v>
      </c>
      <c r="B26" s="9" t="s">
        <v>41</v>
      </c>
      <c r="C26" s="8">
        <v>66</v>
      </c>
    </row>
    <row r="27" spans="1:3">
      <c r="A27" s="6">
        <v>26</v>
      </c>
      <c r="B27" s="7" t="s">
        <v>42</v>
      </c>
      <c r="C27" s="8">
        <v>84</v>
      </c>
    </row>
    <row r="28" spans="1:3">
      <c r="A28" s="6">
        <v>27</v>
      </c>
      <c r="B28" s="7" t="s">
        <v>43</v>
      </c>
      <c r="C28" s="8">
        <v>52</v>
      </c>
    </row>
    <row r="29" spans="1:3">
      <c r="A29" s="6">
        <v>28</v>
      </c>
      <c r="B29" s="7" t="s">
        <v>44</v>
      </c>
      <c r="C29" s="8">
        <v>78</v>
      </c>
    </row>
    <row r="30" spans="1:3">
      <c r="A30" s="6">
        <v>29</v>
      </c>
      <c r="B30" s="7" t="s">
        <v>45</v>
      </c>
      <c r="C30" s="8">
        <v>76</v>
      </c>
    </row>
    <row r="31" spans="1:3">
      <c r="A31" s="6">
        <v>30</v>
      </c>
      <c r="B31" s="7" t="s">
        <v>46</v>
      </c>
      <c r="C31" s="8">
        <v>84</v>
      </c>
    </row>
    <row r="32" spans="1:3">
      <c r="A32" s="6">
        <v>31</v>
      </c>
      <c r="B32" s="7" t="s">
        <v>47</v>
      </c>
      <c r="C32" s="8">
        <v>96</v>
      </c>
    </row>
    <row r="33" spans="1:3">
      <c r="A33" s="10">
        <v>32</v>
      </c>
      <c r="B33" s="11" t="s">
        <v>49</v>
      </c>
      <c r="C33" s="12">
        <v>80</v>
      </c>
    </row>
    <row r="34" spans="1:3">
      <c r="A34" s="10">
        <v>33</v>
      </c>
      <c r="B34" s="11" t="s">
        <v>51</v>
      </c>
      <c r="C34" s="12">
        <v>48</v>
      </c>
    </row>
    <row r="35" spans="1:3">
      <c r="A35" s="10">
        <v>34</v>
      </c>
      <c r="B35" s="11" t="s">
        <v>52</v>
      </c>
      <c r="C35" s="12">
        <v>76</v>
      </c>
    </row>
    <row r="36" spans="1:3">
      <c r="A36" s="10">
        <v>35</v>
      </c>
      <c r="B36" s="11" t="s">
        <v>53</v>
      </c>
      <c r="C36" s="12">
        <v>72</v>
      </c>
    </row>
    <row r="37" spans="1:3">
      <c r="A37" s="10">
        <v>36</v>
      </c>
      <c r="B37" s="11" t="s">
        <v>54</v>
      </c>
      <c r="C37" s="12">
        <v>55</v>
      </c>
    </row>
    <row r="38" spans="1:3">
      <c r="A38" s="10">
        <v>37</v>
      </c>
      <c r="B38" s="11" t="s">
        <v>55</v>
      </c>
      <c r="C38" s="12">
        <v>78</v>
      </c>
    </row>
    <row r="39" spans="1:3">
      <c r="A39" s="10">
        <v>38</v>
      </c>
      <c r="B39" s="11" t="s">
        <v>56</v>
      </c>
      <c r="C39" s="12">
        <v>88</v>
      </c>
    </row>
    <row r="40" spans="1:3">
      <c r="A40" s="10">
        <v>39</v>
      </c>
      <c r="B40" s="11" t="s">
        <v>57</v>
      </c>
      <c r="C40" s="12">
        <v>52</v>
      </c>
    </row>
    <row r="41" spans="1:3">
      <c r="A41" s="10">
        <v>40</v>
      </c>
      <c r="B41" s="11" t="s">
        <v>58</v>
      </c>
      <c r="C41" s="12">
        <v>55</v>
      </c>
    </row>
    <row r="42" spans="1:3">
      <c r="A42" s="10">
        <v>41</v>
      </c>
      <c r="B42" s="11" t="s">
        <v>59</v>
      </c>
      <c r="C42" s="12">
        <v>82</v>
      </c>
    </row>
    <row r="43" spans="1:3">
      <c r="A43" s="10">
        <v>42</v>
      </c>
      <c r="B43" s="11" t="s">
        <v>60</v>
      </c>
      <c r="C43" s="12">
        <v>95</v>
      </c>
    </row>
    <row r="44" spans="1:3">
      <c r="A44" s="10">
        <v>43</v>
      </c>
      <c r="B44" s="11" t="s">
        <v>61</v>
      </c>
      <c r="C44" s="12">
        <v>52</v>
      </c>
    </row>
    <row r="45" spans="1:3">
      <c r="A45" s="10">
        <v>44</v>
      </c>
      <c r="B45" s="11" t="s">
        <v>62</v>
      </c>
      <c r="C45" s="12">
        <v>63</v>
      </c>
    </row>
    <row r="46" spans="1:3">
      <c r="A46" s="10">
        <v>45</v>
      </c>
      <c r="B46" s="11" t="s">
        <v>63</v>
      </c>
      <c r="C46" s="12">
        <v>78</v>
      </c>
    </row>
    <row r="47" spans="1:3">
      <c r="A47" s="10">
        <v>46</v>
      </c>
      <c r="B47" s="11" t="s">
        <v>64</v>
      </c>
      <c r="C47" s="12">
        <v>84</v>
      </c>
    </row>
    <row r="48" spans="1:3">
      <c r="A48" s="10">
        <v>47</v>
      </c>
      <c r="B48" s="11" t="s">
        <v>65</v>
      </c>
      <c r="C48" s="12">
        <v>85</v>
      </c>
    </row>
    <row r="49" spans="1:3">
      <c r="A49" s="10">
        <v>48</v>
      </c>
      <c r="B49" s="11" t="s">
        <v>66</v>
      </c>
      <c r="C49" s="12">
        <v>55</v>
      </c>
    </row>
    <row r="50" spans="1:3">
      <c r="A50" s="10">
        <v>49</v>
      </c>
      <c r="B50" s="11" t="s">
        <v>106</v>
      </c>
      <c r="C50" s="12">
        <v>88</v>
      </c>
    </row>
    <row r="51" spans="1:3">
      <c r="A51" s="10">
        <v>50</v>
      </c>
      <c r="B51" s="11" t="s">
        <v>68</v>
      </c>
      <c r="C51" s="12">
        <v>82</v>
      </c>
    </row>
    <row r="52" spans="1:3">
      <c r="A52" s="10">
        <v>51</v>
      </c>
      <c r="B52" s="11" t="s">
        <v>69</v>
      </c>
      <c r="C52" s="12">
        <v>58</v>
      </c>
    </row>
    <row r="53" spans="1:3">
      <c r="A53" s="10">
        <v>52</v>
      </c>
      <c r="B53" s="11" t="s">
        <v>70</v>
      </c>
      <c r="C53" s="12">
        <v>95</v>
      </c>
    </row>
    <row r="54" spans="1:3">
      <c r="A54" s="10">
        <v>53</v>
      </c>
      <c r="B54" s="11" t="s">
        <v>71</v>
      </c>
      <c r="C54" s="12">
        <v>91</v>
      </c>
    </row>
    <row r="55" spans="1:3">
      <c r="A55" s="10">
        <v>54</v>
      </c>
      <c r="B55" s="11" t="s">
        <v>72</v>
      </c>
      <c r="C55" s="12">
        <v>78</v>
      </c>
    </row>
    <row r="56" spans="1:3">
      <c r="A56" s="10">
        <v>55</v>
      </c>
      <c r="B56" s="13" t="s">
        <v>73</v>
      </c>
      <c r="C56" s="12">
        <v>91</v>
      </c>
    </row>
    <row r="57" spans="1:3">
      <c r="A57" s="10">
        <v>56</v>
      </c>
      <c r="B57" s="14" t="s">
        <v>74</v>
      </c>
      <c r="C57" s="12">
        <v>100</v>
      </c>
    </row>
    <row r="58" spans="1:3">
      <c r="A58" s="10">
        <v>57</v>
      </c>
      <c r="B58" s="15" t="s">
        <v>75</v>
      </c>
      <c r="C58" s="12">
        <v>100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3"/>
  <sheetViews>
    <sheetView zoomScale="85" zoomScaleNormal="85" topLeftCell="A106" workbookViewId="0">
      <selection activeCell="L11" sqref="L11"/>
    </sheetView>
  </sheetViews>
  <sheetFormatPr defaultColWidth="8" defaultRowHeight="14.25"/>
  <cols>
    <col min="1" max="1" width="16.8" style="29" customWidth="1"/>
    <col min="2" max="2" width="22.7" style="29" customWidth="1"/>
    <col min="3" max="3" width="20.5" style="29" customWidth="1"/>
    <col min="4" max="4" width="18" style="29" customWidth="1"/>
    <col min="5" max="5" width="17.1" style="29" customWidth="1"/>
    <col min="6" max="6" width="16.6" style="29" customWidth="1"/>
    <col min="7" max="7" width="16.7" style="29" customWidth="1"/>
    <col min="8" max="8" width="14.8" style="29" customWidth="1"/>
    <col min="9" max="9" width="16.2" style="29" customWidth="1"/>
    <col min="10" max="10" width="28.9" style="29" customWidth="1"/>
    <col min="11" max="16384" width="8" style="29"/>
  </cols>
  <sheetData>
    <row r="1" ht="20.25" spans="1:10">
      <c r="A1" s="30" t="s">
        <v>260</v>
      </c>
      <c r="B1" s="31"/>
      <c r="C1" s="31"/>
      <c r="D1" s="31"/>
      <c r="E1" s="31"/>
      <c r="F1" s="31"/>
      <c r="G1" s="31"/>
      <c r="H1" s="31"/>
      <c r="I1" s="31"/>
      <c r="J1" s="46"/>
    </row>
    <row r="2" s="28" customFormat="1" ht="15.6" customHeight="1" spans="1:10">
      <c r="A2" s="32" t="s">
        <v>104</v>
      </c>
      <c r="B2" s="32" t="s">
        <v>261</v>
      </c>
      <c r="C2" s="33" t="s">
        <v>262</v>
      </c>
      <c r="D2" s="33" t="s">
        <v>263</v>
      </c>
      <c r="E2" s="33" t="s">
        <v>264</v>
      </c>
      <c r="F2" s="33" t="s">
        <v>265</v>
      </c>
      <c r="G2" s="33" t="s">
        <v>266</v>
      </c>
      <c r="H2" s="34" t="s">
        <v>267</v>
      </c>
      <c r="I2" s="34" t="s">
        <v>268</v>
      </c>
      <c r="J2" s="33" t="s">
        <v>269</v>
      </c>
    </row>
    <row r="3" ht="15.6" customHeight="1" spans="1:10">
      <c r="A3" s="35" t="s">
        <v>17</v>
      </c>
      <c r="B3" s="36" t="s">
        <v>270</v>
      </c>
      <c r="C3" s="37">
        <v>97</v>
      </c>
      <c r="D3" s="38"/>
      <c r="E3" s="39">
        <v>11</v>
      </c>
      <c r="F3" s="39">
        <v>11</v>
      </c>
      <c r="G3" s="39">
        <v>0</v>
      </c>
      <c r="H3" s="40">
        <f>F3/E3</f>
        <v>1</v>
      </c>
      <c r="I3" s="40">
        <f>G3/E3</f>
        <v>0</v>
      </c>
      <c r="J3" s="47">
        <f>H3*60+(1-I3)*40</f>
        <v>100</v>
      </c>
    </row>
    <row r="4" ht="15.6" customHeight="1" spans="1:10">
      <c r="A4" s="35"/>
      <c r="B4" s="36" t="s">
        <v>271</v>
      </c>
      <c r="C4" s="37">
        <v>98</v>
      </c>
      <c r="D4" s="38"/>
      <c r="E4" s="41"/>
      <c r="F4" s="41"/>
      <c r="G4" s="41"/>
      <c r="H4" s="42"/>
      <c r="I4" s="42"/>
      <c r="J4" s="41"/>
    </row>
    <row r="5" ht="15.6" customHeight="1" spans="1:10">
      <c r="A5" s="35"/>
      <c r="B5" s="36" t="s">
        <v>272</v>
      </c>
      <c r="C5" s="37">
        <v>96.5</v>
      </c>
      <c r="D5" s="38"/>
      <c r="E5" s="41"/>
      <c r="F5" s="41"/>
      <c r="G5" s="41"/>
      <c r="H5" s="42"/>
      <c r="I5" s="42"/>
      <c r="J5" s="41"/>
    </row>
    <row r="6" ht="15.6" customHeight="1" spans="1:10">
      <c r="A6" s="35"/>
      <c r="B6" s="36" t="s">
        <v>273</v>
      </c>
      <c r="C6" s="37">
        <v>96.5</v>
      </c>
      <c r="D6" s="38"/>
      <c r="E6" s="41"/>
      <c r="F6" s="41"/>
      <c r="G6" s="41"/>
      <c r="H6" s="42"/>
      <c r="I6" s="42"/>
      <c r="J6" s="41"/>
    </row>
    <row r="7" ht="15.6" customHeight="1" spans="1:10">
      <c r="A7" s="35"/>
      <c r="B7" s="36" t="s">
        <v>274</v>
      </c>
      <c r="C7" s="37">
        <v>95</v>
      </c>
      <c r="D7" s="38"/>
      <c r="E7" s="41"/>
      <c r="F7" s="41"/>
      <c r="G7" s="41"/>
      <c r="H7" s="42"/>
      <c r="I7" s="42"/>
      <c r="J7" s="41"/>
    </row>
    <row r="8" ht="15.6" customHeight="1" spans="1:10">
      <c r="A8" s="35"/>
      <c r="B8" s="36" t="s">
        <v>275</v>
      </c>
      <c r="C8" s="37">
        <v>96</v>
      </c>
      <c r="D8" s="38"/>
      <c r="E8" s="41"/>
      <c r="F8" s="41"/>
      <c r="G8" s="41"/>
      <c r="H8" s="42"/>
      <c r="I8" s="42"/>
      <c r="J8" s="41"/>
    </row>
    <row r="9" ht="15.6" customHeight="1" spans="1:10">
      <c r="A9" s="35"/>
      <c r="B9" s="36" t="s">
        <v>276</v>
      </c>
      <c r="C9" s="37">
        <v>97</v>
      </c>
      <c r="D9" s="38"/>
      <c r="E9" s="41"/>
      <c r="F9" s="41"/>
      <c r="G9" s="41"/>
      <c r="H9" s="42"/>
      <c r="I9" s="42"/>
      <c r="J9" s="41"/>
    </row>
    <row r="10" ht="15.6" customHeight="1" spans="1:10">
      <c r="A10" s="35"/>
      <c r="B10" s="36" t="s">
        <v>277</v>
      </c>
      <c r="C10" s="37">
        <v>96.5</v>
      </c>
      <c r="D10" s="38"/>
      <c r="E10" s="41"/>
      <c r="F10" s="41"/>
      <c r="G10" s="41"/>
      <c r="H10" s="42"/>
      <c r="I10" s="42"/>
      <c r="J10" s="41"/>
    </row>
    <row r="11" ht="15.6" customHeight="1" spans="1:10">
      <c r="A11" s="35"/>
      <c r="B11" s="36" t="s">
        <v>278</v>
      </c>
      <c r="C11" s="37">
        <v>94.5</v>
      </c>
      <c r="D11" s="38"/>
      <c r="E11" s="41"/>
      <c r="F11" s="41"/>
      <c r="G11" s="41"/>
      <c r="H11" s="42"/>
      <c r="I11" s="42"/>
      <c r="J11" s="41"/>
    </row>
    <row r="12" ht="15.6" customHeight="1" spans="1:10">
      <c r="A12" s="35"/>
      <c r="B12" s="36" t="s">
        <v>279</v>
      </c>
      <c r="C12" s="37">
        <v>98</v>
      </c>
      <c r="D12" s="38"/>
      <c r="E12" s="41"/>
      <c r="F12" s="41"/>
      <c r="G12" s="41"/>
      <c r="H12" s="42"/>
      <c r="I12" s="42"/>
      <c r="J12" s="41"/>
    </row>
    <row r="13" ht="15.6" customHeight="1" spans="1:10">
      <c r="A13" s="35"/>
      <c r="B13" s="36" t="s">
        <v>280</v>
      </c>
      <c r="C13" s="37">
        <v>98</v>
      </c>
      <c r="D13" s="38"/>
      <c r="E13" s="43"/>
      <c r="F13" s="43"/>
      <c r="G13" s="43"/>
      <c r="H13" s="44"/>
      <c r="I13" s="44"/>
      <c r="J13" s="43"/>
    </row>
    <row r="14" ht="15.6" customHeight="1" spans="1:10">
      <c r="A14" s="35" t="s">
        <v>18</v>
      </c>
      <c r="B14" s="36" t="s">
        <v>270</v>
      </c>
      <c r="C14" s="37">
        <v>97</v>
      </c>
      <c r="D14" s="38"/>
      <c r="E14" s="39">
        <v>12</v>
      </c>
      <c r="F14" s="39">
        <v>12</v>
      </c>
      <c r="G14" s="39">
        <v>0</v>
      </c>
      <c r="H14" s="40">
        <f>F14/E14</f>
        <v>1</v>
      </c>
      <c r="I14" s="40">
        <f>G14/E14</f>
        <v>0</v>
      </c>
      <c r="J14" s="47">
        <f>H14*60+(1-I14)*40</f>
        <v>100</v>
      </c>
    </row>
    <row r="15" ht="15.6" customHeight="1" spans="1:10">
      <c r="A15" s="35"/>
      <c r="B15" s="36" t="s">
        <v>281</v>
      </c>
      <c r="C15" s="37">
        <v>97.5</v>
      </c>
      <c r="D15" s="38"/>
      <c r="E15" s="41"/>
      <c r="F15" s="41"/>
      <c r="G15" s="41"/>
      <c r="H15" s="42"/>
      <c r="I15" s="42"/>
      <c r="J15" s="48"/>
    </row>
    <row r="16" ht="15.6" customHeight="1" spans="1:10">
      <c r="A16" s="35"/>
      <c r="B16" s="36" t="s">
        <v>282</v>
      </c>
      <c r="C16" s="37">
        <v>97</v>
      </c>
      <c r="D16" s="38"/>
      <c r="E16" s="41"/>
      <c r="F16" s="41"/>
      <c r="G16" s="41"/>
      <c r="H16" s="42"/>
      <c r="I16" s="42"/>
      <c r="J16" s="48"/>
    </row>
    <row r="17" ht="15.6" customHeight="1" spans="1:10">
      <c r="A17" s="35"/>
      <c r="B17" s="36" t="s">
        <v>283</v>
      </c>
      <c r="C17" s="37">
        <v>95.5</v>
      </c>
      <c r="D17" s="38"/>
      <c r="E17" s="41"/>
      <c r="F17" s="41"/>
      <c r="G17" s="41"/>
      <c r="H17" s="42"/>
      <c r="I17" s="42"/>
      <c r="J17" s="48"/>
    </row>
    <row r="18" ht="15.6" customHeight="1" spans="1:10">
      <c r="A18" s="35"/>
      <c r="B18" s="36" t="s">
        <v>284</v>
      </c>
      <c r="C18" s="37">
        <v>97.5</v>
      </c>
      <c r="D18" s="38"/>
      <c r="E18" s="41"/>
      <c r="F18" s="41"/>
      <c r="G18" s="41"/>
      <c r="H18" s="42"/>
      <c r="I18" s="42"/>
      <c r="J18" s="48"/>
    </row>
    <row r="19" ht="15.6" customHeight="1" spans="1:10">
      <c r="A19" s="35"/>
      <c r="B19" s="36" t="s">
        <v>285</v>
      </c>
      <c r="C19" s="37">
        <v>98.5</v>
      </c>
      <c r="D19" s="38"/>
      <c r="E19" s="41"/>
      <c r="F19" s="41"/>
      <c r="G19" s="41"/>
      <c r="H19" s="42"/>
      <c r="I19" s="42"/>
      <c r="J19" s="48"/>
    </row>
    <row r="20" ht="15.6" customHeight="1" spans="1:10">
      <c r="A20" s="35"/>
      <c r="B20" s="36" t="s">
        <v>286</v>
      </c>
      <c r="C20" s="37">
        <v>97</v>
      </c>
      <c r="D20" s="38"/>
      <c r="E20" s="41"/>
      <c r="F20" s="41"/>
      <c r="G20" s="41"/>
      <c r="H20" s="42"/>
      <c r="I20" s="42"/>
      <c r="J20" s="48"/>
    </row>
    <row r="21" ht="15.6" customHeight="1" spans="1:10">
      <c r="A21" s="35"/>
      <c r="B21" s="36" t="s">
        <v>287</v>
      </c>
      <c r="C21" s="37">
        <v>95</v>
      </c>
      <c r="D21" s="38"/>
      <c r="E21" s="41"/>
      <c r="F21" s="41"/>
      <c r="G21" s="41"/>
      <c r="H21" s="42"/>
      <c r="I21" s="42"/>
      <c r="J21" s="48"/>
    </row>
    <row r="22" ht="15.6" customHeight="1" spans="1:10">
      <c r="A22" s="35"/>
      <c r="B22" s="36" t="s">
        <v>288</v>
      </c>
      <c r="C22" s="37">
        <v>96.5</v>
      </c>
      <c r="D22" s="38"/>
      <c r="E22" s="41"/>
      <c r="F22" s="41"/>
      <c r="G22" s="41"/>
      <c r="H22" s="42"/>
      <c r="I22" s="42"/>
      <c r="J22" s="48"/>
    </row>
    <row r="23" ht="15.6" customHeight="1" spans="1:10">
      <c r="A23" s="35"/>
      <c r="B23" s="36" t="s">
        <v>289</v>
      </c>
      <c r="C23" s="37">
        <v>96</v>
      </c>
      <c r="D23" s="38"/>
      <c r="E23" s="41"/>
      <c r="F23" s="41"/>
      <c r="G23" s="41"/>
      <c r="H23" s="42"/>
      <c r="I23" s="42"/>
      <c r="J23" s="48"/>
    </row>
    <row r="24" ht="15.6" customHeight="1" spans="1:10">
      <c r="A24" s="35"/>
      <c r="B24" s="36" t="s">
        <v>290</v>
      </c>
      <c r="C24" s="37">
        <v>96.5</v>
      </c>
      <c r="D24" s="38"/>
      <c r="E24" s="41"/>
      <c r="F24" s="41"/>
      <c r="G24" s="41"/>
      <c r="H24" s="42"/>
      <c r="I24" s="42"/>
      <c r="J24" s="48"/>
    </row>
    <row r="25" ht="15.6" customHeight="1" spans="1:10">
      <c r="A25" s="35"/>
      <c r="B25" s="36" t="s">
        <v>291</v>
      </c>
      <c r="C25" s="37">
        <v>98.5</v>
      </c>
      <c r="D25" s="38"/>
      <c r="E25" s="43"/>
      <c r="F25" s="43"/>
      <c r="G25" s="43"/>
      <c r="H25" s="44"/>
      <c r="I25" s="44"/>
      <c r="J25" s="48"/>
    </row>
    <row r="26" ht="15.6" customHeight="1" spans="1:10">
      <c r="A26" s="35" t="s">
        <v>19</v>
      </c>
      <c r="B26" s="36" t="s">
        <v>292</v>
      </c>
      <c r="C26" s="37">
        <v>92</v>
      </c>
      <c r="D26" s="38"/>
      <c r="E26" s="39">
        <v>12</v>
      </c>
      <c r="F26" s="39">
        <v>9</v>
      </c>
      <c r="G26" s="39">
        <v>0</v>
      </c>
      <c r="H26" s="40">
        <f>F26/E26</f>
        <v>0.75</v>
      </c>
      <c r="I26" s="40">
        <f>G26/E26</f>
        <v>0</v>
      </c>
      <c r="J26" s="47">
        <f>H26*60+(1-I26)*40</f>
        <v>85</v>
      </c>
    </row>
    <row r="27" ht="15.6" customHeight="1" spans="1:10">
      <c r="A27" s="35"/>
      <c r="B27" s="36" t="s">
        <v>293</v>
      </c>
      <c r="C27" s="37">
        <v>97</v>
      </c>
      <c r="D27" s="38"/>
      <c r="E27" s="41"/>
      <c r="F27" s="41"/>
      <c r="G27" s="41"/>
      <c r="H27" s="42"/>
      <c r="I27" s="42"/>
      <c r="J27" s="48"/>
    </row>
    <row r="28" ht="15.6" customHeight="1" spans="1:10">
      <c r="A28" s="35"/>
      <c r="B28" s="36" t="s">
        <v>294</v>
      </c>
      <c r="C28" s="37">
        <v>100</v>
      </c>
      <c r="D28" s="38"/>
      <c r="E28" s="41"/>
      <c r="F28" s="41"/>
      <c r="G28" s="41"/>
      <c r="H28" s="42"/>
      <c r="I28" s="42"/>
      <c r="J28" s="48"/>
    </row>
    <row r="29" ht="15.6" customHeight="1" spans="1:10">
      <c r="A29" s="35"/>
      <c r="B29" s="36" t="s">
        <v>295</v>
      </c>
      <c r="C29" s="37">
        <v>96</v>
      </c>
      <c r="D29" s="38"/>
      <c r="E29" s="41"/>
      <c r="F29" s="41"/>
      <c r="G29" s="41"/>
      <c r="H29" s="42"/>
      <c r="I29" s="42"/>
      <c r="J29" s="48"/>
    </row>
    <row r="30" ht="15.6" customHeight="1" spans="1:10">
      <c r="A30" s="35"/>
      <c r="B30" s="36" t="s">
        <v>296</v>
      </c>
      <c r="C30" s="37">
        <v>99</v>
      </c>
      <c r="D30" s="38"/>
      <c r="E30" s="41"/>
      <c r="F30" s="41"/>
      <c r="G30" s="41"/>
      <c r="H30" s="42"/>
      <c r="I30" s="42"/>
      <c r="J30" s="48"/>
    </row>
    <row r="31" ht="15.6" customHeight="1" spans="1:10">
      <c r="A31" s="35"/>
      <c r="B31" s="36" t="s">
        <v>297</v>
      </c>
      <c r="C31" s="37">
        <v>98</v>
      </c>
      <c r="D31" s="38"/>
      <c r="E31" s="41"/>
      <c r="F31" s="41"/>
      <c r="G31" s="41"/>
      <c r="H31" s="42"/>
      <c r="I31" s="42"/>
      <c r="J31" s="48"/>
    </row>
    <row r="32" ht="15.6" customHeight="1" spans="1:10">
      <c r="A32" s="35"/>
      <c r="B32" s="36" t="s">
        <v>298</v>
      </c>
      <c r="C32" s="37">
        <v>91</v>
      </c>
      <c r="D32" s="38"/>
      <c r="E32" s="41"/>
      <c r="F32" s="41"/>
      <c r="G32" s="41"/>
      <c r="H32" s="42"/>
      <c r="I32" s="42"/>
      <c r="J32" s="48"/>
    </row>
    <row r="33" ht="15.6" customHeight="1" spans="1:10">
      <c r="A33" s="35"/>
      <c r="B33" s="36" t="s">
        <v>299</v>
      </c>
      <c r="C33" s="37">
        <v>96</v>
      </c>
      <c r="D33" s="38"/>
      <c r="E33" s="41"/>
      <c r="F33" s="41"/>
      <c r="G33" s="41"/>
      <c r="H33" s="42"/>
      <c r="I33" s="42"/>
      <c r="J33" s="48"/>
    </row>
    <row r="34" ht="15.6" customHeight="1" spans="1:10">
      <c r="A34" s="35"/>
      <c r="B34" s="36" t="s">
        <v>300</v>
      </c>
      <c r="C34" s="37">
        <v>97</v>
      </c>
      <c r="D34" s="38"/>
      <c r="E34" s="41"/>
      <c r="F34" s="41"/>
      <c r="G34" s="41"/>
      <c r="H34" s="42"/>
      <c r="I34" s="42"/>
      <c r="J34" s="48"/>
    </row>
    <row r="35" ht="15.6" customHeight="1" spans="1:10">
      <c r="A35" s="35"/>
      <c r="B35" s="36" t="s">
        <v>301</v>
      </c>
      <c r="C35" s="37">
        <v>94</v>
      </c>
      <c r="D35" s="38"/>
      <c r="E35" s="41"/>
      <c r="F35" s="41"/>
      <c r="G35" s="41"/>
      <c r="H35" s="42"/>
      <c r="I35" s="42"/>
      <c r="J35" s="48"/>
    </row>
    <row r="36" ht="15.6" customHeight="1" spans="1:10">
      <c r="A36" s="35"/>
      <c r="B36" s="36" t="s">
        <v>302</v>
      </c>
      <c r="C36" s="37">
        <v>96</v>
      </c>
      <c r="D36" s="38"/>
      <c r="E36" s="41"/>
      <c r="F36" s="41"/>
      <c r="G36" s="41"/>
      <c r="H36" s="42"/>
      <c r="I36" s="42"/>
      <c r="J36" s="48"/>
    </row>
    <row r="37" ht="15.6" customHeight="1" spans="1:10">
      <c r="A37" s="35"/>
      <c r="B37" s="36" t="s">
        <v>303</v>
      </c>
      <c r="C37" s="37">
        <v>97</v>
      </c>
      <c r="D37" s="38"/>
      <c r="E37" s="43"/>
      <c r="F37" s="43"/>
      <c r="G37" s="43"/>
      <c r="H37" s="44"/>
      <c r="I37" s="44"/>
      <c r="J37" s="48"/>
    </row>
    <row r="38" ht="15.6" customHeight="1" spans="1:10">
      <c r="A38" s="35" t="s">
        <v>20</v>
      </c>
      <c r="B38" s="36" t="s">
        <v>292</v>
      </c>
      <c r="C38" s="37">
        <v>92</v>
      </c>
      <c r="D38" s="38"/>
      <c r="E38" s="39">
        <v>12</v>
      </c>
      <c r="F38" s="39">
        <v>9</v>
      </c>
      <c r="G38" s="39">
        <v>0</v>
      </c>
      <c r="H38" s="40">
        <f>F38/E38</f>
        <v>0.75</v>
      </c>
      <c r="I38" s="40">
        <f>G38/E38</f>
        <v>0</v>
      </c>
      <c r="J38" s="47">
        <f>H38*60+(1-I38)*40</f>
        <v>85</v>
      </c>
    </row>
    <row r="39" ht="15.6" customHeight="1" spans="1:10">
      <c r="A39" s="35"/>
      <c r="B39" s="36" t="s">
        <v>304</v>
      </c>
      <c r="C39" s="37">
        <v>95</v>
      </c>
      <c r="D39" s="38"/>
      <c r="E39" s="41"/>
      <c r="F39" s="41"/>
      <c r="G39" s="41"/>
      <c r="H39" s="42"/>
      <c r="I39" s="42"/>
      <c r="J39" s="48"/>
    </row>
    <row r="40" ht="15.6" customHeight="1" spans="1:10">
      <c r="A40" s="35"/>
      <c r="B40" s="36" t="s">
        <v>305</v>
      </c>
      <c r="C40" s="37">
        <v>94</v>
      </c>
      <c r="D40" s="38"/>
      <c r="E40" s="41"/>
      <c r="F40" s="41"/>
      <c r="G40" s="41"/>
      <c r="H40" s="42"/>
      <c r="I40" s="42"/>
      <c r="J40" s="48"/>
    </row>
    <row r="41" ht="15.6" customHeight="1" spans="1:10">
      <c r="A41" s="35"/>
      <c r="B41" s="36" t="s">
        <v>306</v>
      </c>
      <c r="C41" s="37">
        <v>98</v>
      </c>
      <c r="D41" s="38"/>
      <c r="E41" s="41"/>
      <c r="F41" s="41"/>
      <c r="G41" s="41"/>
      <c r="H41" s="42"/>
      <c r="I41" s="42"/>
      <c r="J41" s="48"/>
    </row>
    <row r="42" ht="15.6" customHeight="1" spans="1:10">
      <c r="A42" s="35"/>
      <c r="B42" s="36" t="s">
        <v>307</v>
      </c>
      <c r="C42" s="37">
        <v>93</v>
      </c>
      <c r="D42" s="38"/>
      <c r="E42" s="41"/>
      <c r="F42" s="41"/>
      <c r="G42" s="41"/>
      <c r="H42" s="42"/>
      <c r="I42" s="42"/>
      <c r="J42" s="48"/>
    </row>
    <row r="43" ht="15.6" customHeight="1" spans="1:10">
      <c r="A43" s="35"/>
      <c r="B43" s="36" t="s">
        <v>308</v>
      </c>
      <c r="C43" s="37">
        <v>98</v>
      </c>
      <c r="D43" s="38"/>
      <c r="E43" s="41"/>
      <c r="F43" s="41"/>
      <c r="G43" s="41"/>
      <c r="H43" s="42"/>
      <c r="I43" s="42"/>
      <c r="J43" s="48"/>
    </row>
    <row r="44" ht="15.6" customHeight="1" spans="1:10">
      <c r="A44" s="35"/>
      <c r="B44" s="36" t="s">
        <v>309</v>
      </c>
      <c r="C44" s="37">
        <v>100</v>
      </c>
      <c r="D44" s="38"/>
      <c r="E44" s="41"/>
      <c r="F44" s="41"/>
      <c r="G44" s="41"/>
      <c r="H44" s="42"/>
      <c r="I44" s="42"/>
      <c r="J44" s="48"/>
    </row>
    <row r="45" ht="15.6" customHeight="1" spans="1:10">
      <c r="A45" s="35"/>
      <c r="B45" s="36" t="s">
        <v>310</v>
      </c>
      <c r="C45" s="37">
        <v>96</v>
      </c>
      <c r="D45" s="38"/>
      <c r="E45" s="41"/>
      <c r="F45" s="41"/>
      <c r="G45" s="41"/>
      <c r="H45" s="42"/>
      <c r="I45" s="42"/>
      <c r="J45" s="48"/>
    </row>
    <row r="46" ht="15.6" customHeight="1" spans="1:10">
      <c r="A46" s="35"/>
      <c r="B46" s="36" t="s">
        <v>311</v>
      </c>
      <c r="C46" s="37">
        <v>96</v>
      </c>
      <c r="D46" s="38"/>
      <c r="E46" s="41"/>
      <c r="F46" s="41"/>
      <c r="G46" s="41"/>
      <c r="H46" s="42"/>
      <c r="I46" s="42"/>
      <c r="J46" s="48"/>
    </row>
    <row r="47" ht="15.6" customHeight="1" spans="1:10">
      <c r="A47" s="35"/>
      <c r="B47" s="36" t="s">
        <v>312</v>
      </c>
      <c r="C47" s="37">
        <v>98</v>
      </c>
      <c r="D47" s="38"/>
      <c r="E47" s="41"/>
      <c r="F47" s="41"/>
      <c r="G47" s="41"/>
      <c r="H47" s="42"/>
      <c r="I47" s="42"/>
      <c r="J47" s="48"/>
    </row>
    <row r="48" ht="15.6" customHeight="1" spans="1:10">
      <c r="A48" s="35"/>
      <c r="B48" s="36" t="s">
        <v>313</v>
      </c>
      <c r="C48" s="37">
        <v>98</v>
      </c>
      <c r="D48" s="38"/>
      <c r="E48" s="41"/>
      <c r="F48" s="41"/>
      <c r="G48" s="41"/>
      <c r="H48" s="42"/>
      <c r="I48" s="42"/>
      <c r="J48" s="48"/>
    </row>
    <row r="49" ht="15.6" customHeight="1" spans="1:10">
      <c r="A49" s="35"/>
      <c r="B49" s="36" t="s">
        <v>314</v>
      </c>
      <c r="C49" s="37">
        <v>97</v>
      </c>
      <c r="D49" s="38"/>
      <c r="E49" s="43"/>
      <c r="F49" s="43"/>
      <c r="G49" s="43"/>
      <c r="H49" s="44"/>
      <c r="I49" s="44"/>
      <c r="J49" s="48"/>
    </row>
    <row r="50" ht="15.6" customHeight="1" spans="1:10">
      <c r="A50" s="35" t="s">
        <v>21</v>
      </c>
      <c r="B50" s="36" t="s">
        <v>292</v>
      </c>
      <c r="C50" s="37">
        <v>92</v>
      </c>
      <c r="D50" s="38"/>
      <c r="E50" s="39">
        <v>11</v>
      </c>
      <c r="F50" s="39">
        <v>7</v>
      </c>
      <c r="G50" s="39">
        <v>0</v>
      </c>
      <c r="H50" s="40">
        <f>F50/E50</f>
        <v>0.636363636363636</v>
      </c>
      <c r="I50" s="40">
        <f>G50/E50</f>
        <v>0</v>
      </c>
      <c r="J50" s="47">
        <f>H50*60+(1-I50)*40</f>
        <v>78.1818181818182</v>
      </c>
    </row>
    <row r="51" ht="15.6" customHeight="1" spans="1:10">
      <c r="A51" s="35"/>
      <c r="B51" s="36" t="s">
        <v>315</v>
      </c>
      <c r="C51" s="37">
        <v>98</v>
      </c>
      <c r="D51" s="38"/>
      <c r="E51" s="41"/>
      <c r="F51" s="41"/>
      <c r="G51" s="41"/>
      <c r="H51" s="42"/>
      <c r="I51" s="42"/>
      <c r="J51" s="48"/>
    </row>
    <row r="52" ht="15.6" customHeight="1" spans="1:10">
      <c r="A52" s="35"/>
      <c r="B52" s="36" t="s">
        <v>316</v>
      </c>
      <c r="C52" s="37">
        <v>90</v>
      </c>
      <c r="D52" s="38"/>
      <c r="E52" s="41"/>
      <c r="F52" s="41"/>
      <c r="G52" s="41"/>
      <c r="H52" s="42"/>
      <c r="I52" s="42"/>
      <c r="J52" s="48"/>
    </row>
    <row r="53" ht="15.6" customHeight="1" spans="1:10">
      <c r="A53" s="35"/>
      <c r="B53" s="36" t="s">
        <v>317</v>
      </c>
      <c r="C53" s="37">
        <v>96</v>
      </c>
      <c r="D53" s="38"/>
      <c r="E53" s="41"/>
      <c r="F53" s="41"/>
      <c r="G53" s="41"/>
      <c r="H53" s="42"/>
      <c r="I53" s="42"/>
      <c r="J53" s="48"/>
    </row>
    <row r="54" ht="15.6" customHeight="1" spans="1:10">
      <c r="A54" s="35"/>
      <c r="B54" s="36" t="s">
        <v>318</v>
      </c>
      <c r="C54" s="37">
        <v>97</v>
      </c>
      <c r="D54" s="38"/>
      <c r="E54" s="41"/>
      <c r="F54" s="41"/>
      <c r="G54" s="41"/>
      <c r="H54" s="42"/>
      <c r="I54" s="42"/>
      <c r="J54" s="48"/>
    </row>
    <row r="55" ht="15.6" customHeight="1" spans="1:10">
      <c r="A55" s="35"/>
      <c r="B55" s="36" t="s">
        <v>319</v>
      </c>
      <c r="C55" s="37">
        <v>97</v>
      </c>
      <c r="D55" s="38"/>
      <c r="E55" s="41"/>
      <c r="F55" s="41"/>
      <c r="G55" s="41"/>
      <c r="H55" s="42"/>
      <c r="I55" s="42"/>
      <c r="J55" s="48"/>
    </row>
    <row r="56" ht="15.6" customHeight="1" spans="1:10">
      <c r="A56" s="35"/>
      <c r="B56" s="36" t="s">
        <v>320</v>
      </c>
      <c r="C56" s="37">
        <v>98</v>
      </c>
      <c r="D56" s="38"/>
      <c r="E56" s="41"/>
      <c r="F56" s="41"/>
      <c r="G56" s="41"/>
      <c r="H56" s="42"/>
      <c r="I56" s="42"/>
      <c r="J56" s="48"/>
    </row>
    <row r="57" ht="15.6" customHeight="1" spans="1:10">
      <c r="A57" s="35"/>
      <c r="B57" s="36" t="s">
        <v>321</v>
      </c>
      <c r="C57" s="37">
        <v>94</v>
      </c>
      <c r="D57" s="38"/>
      <c r="E57" s="41"/>
      <c r="F57" s="41"/>
      <c r="G57" s="41"/>
      <c r="H57" s="42"/>
      <c r="I57" s="42"/>
      <c r="J57" s="48"/>
    </row>
    <row r="58" ht="15.6" customHeight="1" spans="1:10">
      <c r="A58" s="35"/>
      <c r="B58" s="36" t="s">
        <v>322</v>
      </c>
      <c r="C58" s="37">
        <v>94</v>
      </c>
      <c r="D58" s="38"/>
      <c r="E58" s="41"/>
      <c r="F58" s="41"/>
      <c r="G58" s="41"/>
      <c r="H58" s="42"/>
      <c r="I58" s="42"/>
      <c r="J58" s="48"/>
    </row>
    <row r="59" ht="15.6" customHeight="1" spans="1:10">
      <c r="A59" s="35"/>
      <c r="B59" s="36" t="s">
        <v>323</v>
      </c>
      <c r="C59" s="37">
        <v>95</v>
      </c>
      <c r="D59" s="38"/>
      <c r="E59" s="41"/>
      <c r="F59" s="41"/>
      <c r="G59" s="41"/>
      <c r="H59" s="42"/>
      <c r="I59" s="42"/>
      <c r="J59" s="48"/>
    </row>
    <row r="60" ht="15.6" customHeight="1" spans="1:10">
      <c r="A60" s="35"/>
      <c r="B60" s="36" t="s">
        <v>314</v>
      </c>
      <c r="C60" s="37">
        <v>97</v>
      </c>
      <c r="D60" s="38"/>
      <c r="E60" s="43"/>
      <c r="F60" s="43"/>
      <c r="G60" s="43"/>
      <c r="H60" s="44"/>
      <c r="I60" s="44"/>
      <c r="J60" s="49"/>
    </row>
    <row r="61" ht="15.6" customHeight="1" spans="1:10">
      <c r="A61" s="45" t="s">
        <v>22</v>
      </c>
      <c r="B61" s="36" t="s">
        <v>293</v>
      </c>
      <c r="C61" s="37">
        <v>97</v>
      </c>
      <c r="D61" s="38"/>
      <c r="E61" s="39">
        <v>10</v>
      </c>
      <c r="F61" s="39">
        <v>7</v>
      </c>
      <c r="G61" s="39">
        <v>0</v>
      </c>
      <c r="H61" s="40">
        <f>F61/E61</f>
        <v>0.7</v>
      </c>
      <c r="I61" s="40">
        <f>G61/E61</f>
        <v>0</v>
      </c>
      <c r="J61" s="37">
        <f>H61*60+(1-I61)*40</f>
        <v>82</v>
      </c>
    </row>
    <row r="62" ht="15.6" customHeight="1" spans="1:10">
      <c r="A62" s="45"/>
      <c r="B62" s="36" t="s">
        <v>324</v>
      </c>
      <c r="C62" s="37">
        <v>96</v>
      </c>
      <c r="D62" s="38"/>
      <c r="E62" s="41"/>
      <c r="F62" s="41"/>
      <c r="G62" s="41"/>
      <c r="H62" s="42"/>
      <c r="I62" s="42"/>
      <c r="J62" s="37"/>
    </row>
    <row r="63" ht="15.6" customHeight="1" spans="1:10">
      <c r="A63" s="45"/>
      <c r="B63" s="36" t="s">
        <v>325</v>
      </c>
      <c r="C63" s="37">
        <v>96</v>
      </c>
      <c r="D63" s="38"/>
      <c r="E63" s="41"/>
      <c r="F63" s="41"/>
      <c r="G63" s="41"/>
      <c r="H63" s="42"/>
      <c r="I63" s="42"/>
      <c r="J63" s="37"/>
    </row>
    <row r="64" ht="15.6" customHeight="1" spans="1:10">
      <c r="A64" s="45"/>
      <c r="B64" s="36" t="s">
        <v>326</v>
      </c>
      <c r="C64" s="37">
        <v>97</v>
      </c>
      <c r="D64" s="38"/>
      <c r="E64" s="41"/>
      <c r="F64" s="41"/>
      <c r="G64" s="41"/>
      <c r="H64" s="42"/>
      <c r="I64" s="42"/>
      <c r="J64" s="37"/>
    </row>
    <row r="65" ht="15.6" customHeight="1" spans="1:10">
      <c r="A65" s="45"/>
      <c r="B65" s="36" t="s">
        <v>327</v>
      </c>
      <c r="C65" s="37">
        <v>93</v>
      </c>
      <c r="D65" s="38"/>
      <c r="E65" s="41"/>
      <c r="F65" s="41"/>
      <c r="G65" s="41"/>
      <c r="H65" s="42"/>
      <c r="I65" s="42"/>
      <c r="J65" s="37"/>
    </row>
    <row r="66" ht="15.6" customHeight="1" spans="1:10">
      <c r="A66" s="45"/>
      <c r="B66" s="36" t="s">
        <v>328</v>
      </c>
      <c r="C66" s="37">
        <v>90</v>
      </c>
      <c r="D66" s="38"/>
      <c r="E66" s="41"/>
      <c r="F66" s="41"/>
      <c r="G66" s="41"/>
      <c r="H66" s="42"/>
      <c r="I66" s="42"/>
      <c r="J66" s="37"/>
    </row>
    <row r="67" ht="15.6" customHeight="1" spans="1:10">
      <c r="A67" s="45"/>
      <c r="B67" s="36" t="s">
        <v>329</v>
      </c>
      <c r="C67" s="37">
        <v>97</v>
      </c>
      <c r="D67" s="38"/>
      <c r="E67" s="41"/>
      <c r="F67" s="41"/>
      <c r="G67" s="41"/>
      <c r="H67" s="42"/>
      <c r="I67" s="42"/>
      <c r="J67" s="37"/>
    </row>
    <row r="68" ht="15.6" customHeight="1" spans="1:10">
      <c r="A68" s="45"/>
      <c r="B68" s="36" t="s">
        <v>330</v>
      </c>
      <c r="C68" s="37">
        <v>98</v>
      </c>
      <c r="D68" s="38"/>
      <c r="E68" s="41"/>
      <c r="F68" s="41"/>
      <c r="G68" s="41"/>
      <c r="H68" s="42"/>
      <c r="I68" s="42"/>
      <c r="J68" s="37"/>
    </row>
    <row r="69" ht="15.6" customHeight="1" spans="1:10">
      <c r="A69" s="45"/>
      <c r="B69" s="36" t="s">
        <v>331</v>
      </c>
      <c r="C69" s="37">
        <v>91</v>
      </c>
      <c r="D69" s="38"/>
      <c r="E69" s="41"/>
      <c r="F69" s="41"/>
      <c r="G69" s="41"/>
      <c r="H69" s="42"/>
      <c r="I69" s="42"/>
      <c r="J69" s="37"/>
    </row>
    <row r="70" ht="15.6" customHeight="1" spans="1:10">
      <c r="A70" s="45"/>
      <c r="B70" s="45" t="s">
        <v>303</v>
      </c>
      <c r="C70" s="50">
        <v>97</v>
      </c>
      <c r="D70" s="38"/>
      <c r="E70" s="43"/>
      <c r="F70" s="43"/>
      <c r="G70" s="43"/>
      <c r="H70" s="44"/>
      <c r="I70" s="44"/>
      <c r="J70" s="37"/>
    </row>
    <row r="71" ht="15.6" customHeight="1" spans="1:10">
      <c r="A71" s="51" t="s">
        <v>23</v>
      </c>
      <c r="B71" s="36" t="s">
        <v>332</v>
      </c>
      <c r="C71" s="37">
        <v>95</v>
      </c>
      <c r="D71" s="38"/>
      <c r="E71" s="41">
        <v>9</v>
      </c>
      <c r="F71" s="41">
        <v>6</v>
      </c>
      <c r="G71" s="41">
        <v>0</v>
      </c>
      <c r="H71" s="42">
        <f>F71/E71</f>
        <v>0.666666666666667</v>
      </c>
      <c r="I71" s="42">
        <f>G71/E71</f>
        <v>0</v>
      </c>
      <c r="J71" s="47">
        <v>80</v>
      </c>
    </row>
    <row r="72" ht="15.6" customHeight="1" spans="1:10">
      <c r="A72" s="51"/>
      <c r="B72" s="36" t="s">
        <v>333</v>
      </c>
      <c r="C72" s="37">
        <v>92</v>
      </c>
      <c r="D72" s="38"/>
      <c r="E72" s="41"/>
      <c r="F72" s="41"/>
      <c r="G72" s="52"/>
      <c r="H72" s="42"/>
      <c r="I72" s="42"/>
      <c r="J72" s="48"/>
    </row>
    <row r="73" ht="15.6" customHeight="1" spans="1:10">
      <c r="A73" s="51"/>
      <c r="B73" s="36" t="s">
        <v>334</v>
      </c>
      <c r="C73" s="37">
        <v>97</v>
      </c>
      <c r="D73" s="38"/>
      <c r="E73" s="41"/>
      <c r="F73" s="41"/>
      <c r="G73" s="52"/>
      <c r="H73" s="42"/>
      <c r="I73" s="42"/>
      <c r="J73" s="48"/>
    </row>
    <row r="74" ht="15.6" customHeight="1" spans="1:10">
      <c r="A74" s="51"/>
      <c r="B74" s="36" t="s">
        <v>335</v>
      </c>
      <c r="C74" s="37">
        <v>93</v>
      </c>
      <c r="D74" s="38"/>
      <c r="E74" s="41"/>
      <c r="F74" s="41"/>
      <c r="G74" s="52"/>
      <c r="H74" s="42"/>
      <c r="I74" s="42"/>
      <c r="J74" s="48"/>
    </row>
    <row r="75" ht="15.6" customHeight="1" spans="1:10">
      <c r="A75" s="51"/>
      <c r="B75" s="36" t="s">
        <v>336</v>
      </c>
      <c r="C75" s="37">
        <v>95.5</v>
      </c>
      <c r="D75" s="38"/>
      <c r="E75" s="41"/>
      <c r="F75" s="41"/>
      <c r="G75" s="52"/>
      <c r="H75" s="42"/>
      <c r="I75" s="42"/>
      <c r="J75" s="48"/>
    </row>
    <row r="76" ht="15.6" customHeight="1" spans="1:10">
      <c r="A76" s="51"/>
      <c r="B76" s="36" t="s">
        <v>337</v>
      </c>
      <c r="C76" s="37">
        <v>93.5</v>
      </c>
      <c r="D76" s="38"/>
      <c r="E76" s="41"/>
      <c r="F76" s="41"/>
      <c r="G76" s="52"/>
      <c r="H76" s="42"/>
      <c r="I76" s="42"/>
      <c r="J76" s="48"/>
    </row>
    <row r="77" ht="15.6" customHeight="1" spans="1:10">
      <c r="A77" s="51"/>
      <c r="B77" s="36" t="s">
        <v>338</v>
      </c>
      <c r="C77" s="37">
        <v>95.5</v>
      </c>
      <c r="D77" s="38"/>
      <c r="E77" s="41"/>
      <c r="F77" s="41"/>
      <c r="G77" s="52"/>
      <c r="H77" s="42"/>
      <c r="I77" s="42"/>
      <c r="J77" s="48"/>
    </row>
    <row r="78" ht="15.6" customHeight="1" spans="1:10">
      <c r="A78" s="51"/>
      <c r="B78" s="36" t="s">
        <v>339</v>
      </c>
      <c r="C78" s="37">
        <v>97</v>
      </c>
      <c r="D78" s="38"/>
      <c r="E78" s="41"/>
      <c r="F78" s="41"/>
      <c r="G78" s="52"/>
      <c r="H78" s="42"/>
      <c r="I78" s="42"/>
      <c r="J78" s="48"/>
    </row>
    <row r="79" ht="15.6" customHeight="1" spans="1:10">
      <c r="A79" s="51"/>
      <c r="B79" s="36" t="s">
        <v>340</v>
      </c>
      <c r="C79" s="37">
        <v>96</v>
      </c>
      <c r="D79" s="38"/>
      <c r="E79" s="41"/>
      <c r="F79" s="41"/>
      <c r="G79" s="52"/>
      <c r="H79" s="42"/>
      <c r="I79" s="42"/>
      <c r="J79" s="49"/>
    </row>
    <row r="80" ht="15.6" customHeight="1" spans="1:10">
      <c r="A80" s="35" t="s">
        <v>25</v>
      </c>
      <c r="B80" s="36" t="s">
        <v>341</v>
      </c>
      <c r="C80" s="37">
        <v>86</v>
      </c>
      <c r="D80" s="38"/>
      <c r="E80" s="39">
        <v>10</v>
      </c>
      <c r="F80" s="39">
        <v>5</v>
      </c>
      <c r="G80" s="39">
        <v>0</v>
      </c>
      <c r="H80" s="40">
        <f>F80/E80</f>
        <v>0.5</v>
      </c>
      <c r="I80" s="40">
        <f>G80/E80</f>
        <v>0</v>
      </c>
      <c r="J80" s="47">
        <f>H80*60+(1-I80)*40</f>
        <v>70</v>
      </c>
    </row>
    <row r="81" ht="15.6" customHeight="1" spans="1:10">
      <c r="A81" s="35"/>
      <c r="B81" s="36" t="s">
        <v>342</v>
      </c>
      <c r="C81" s="37">
        <v>92</v>
      </c>
      <c r="D81" s="38"/>
      <c r="E81" s="41"/>
      <c r="F81" s="41"/>
      <c r="G81" s="41"/>
      <c r="H81" s="42"/>
      <c r="I81" s="42"/>
      <c r="J81" s="48"/>
    </row>
    <row r="82" ht="15.6" customHeight="1" spans="1:10">
      <c r="A82" s="35"/>
      <c r="B82" s="36" t="s">
        <v>343</v>
      </c>
      <c r="C82" s="37">
        <v>94</v>
      </c>
      <c r="D82" s="38"/>
      <c r="E82" s="41"/>
      <c r="F82" s="41"/>
      <c r="G82" s="41"/>
      <c r="H82" s="42"/>
      <c r="I82" s="42"/>
      <c r="J82" s="48"/>
    </row>
    <row r="83" ht="15.6" customHeight="1" spans="1:10">
      <c r="A83" s="35"/>
      <c r="B83" s="36" t="s">
        <v>344</v>
      </c>
      <c r="C83" s="37">
        <v>95</v>
      </c>
      <c r="D83" s="38"/>
      <c r="E83" s="41"/>
      <c r="F83" s="41"/>
      <c r="G83" s="41"/>
      <c r="H83" s="42"/>
      <c r="I83" s="42"/>
      <c r="J83" s="48"/>
    </row>
    <row r="84" ht="15.6" customHeight="1" spans="1:10">
      <c r="A84" s="35"/>
      <c r="B84" s="36" t="s">
        <v>345</v>
      </c>
      <c r="C84" s="37">
        <v>97</v>
      </c>
      <c r="D84" s="38"/>
      <c r="E84" s="41"/>
      <c r="F84" s="41"/>
      <c r="G84" s="41"/>
      <c r="H84" s="42"/>
      <c r="I84" s="42"/>
      <c r="J84" s="48"/>
    </row>
    <row r="85" ht="15.6" customHeight="1" spans="1:10">
      <c r="A85" s="35"/>
      <c r="B85" s="36" t="s">
        <v>346</v>
      </c>
      <c r="C85" s="37">
        <v>95.5</v>
      </c>
      <c r="D85" s="38"/>
      <c r="E85" s="41"/>
      <c r="F85" s="41"/>
      <c r="G85" s="41"/>
      <c r="H85" s="42"/>
      <c r="I85" s="42"/>
      <c r="J85" s="48"/>
    </row>
    <row r="86" ht="15.6" customHeight="1" spans="1:10">
      <c r="A86" s="35"/>
      <c r="B86" s="36" t="s">
        <v>347</v>
      </c>
      <c r="C86" s="37">
        <v>95</v>
      </c>
      <c r="D86" s="38"/>
      <c r="E86" s="41"/>
      <c r="F86" s="41"/>
      <c r="G86" s="41"/>
      <c r="H86" s="42"/>
      <c r="I86" s="42"/>
      <c r="J86" s="48"/>
    </row>
    <row r="87" ht="15.6" customHeight="1" spans="1:10">
      <c r="A87" s="35"/>
      <c r="B87" s="36" t="s">
        <v>348</v>
      </c>
      <c r="C87" s="37">
        <v>93.5</v>
      </c>
      <c r="D87" s="38"/>
      <c r="E87" s="41"/>
      <c r="F87" s="41"/>
      <c r="G87" s="41"/>
      <c r="H87" s="42"/>
      <c r="I87" s="42"/>
      <c r="J87" s="48"/>
    </row>
    <row r="88" ht="15.6" customHeight="1" spans="1:10">
      <c r="A88" s="35"/>
      <c r="B88" s="36" t="s">
        <v>349</v>
      </c>
      <c r="C88" s="37">
        <v>89.5</v>
      </c>
      <c r="D88" s="38"/>
      <c r="E88" s="41"/>
      <c r="F88" s="41"/>
      <c r="G88" s="41"/>
      <c r="H88" s="42"/>
      <c r="I88" s="42"/>
      <c r="J88" s="48"/>
    </row>
    <row r="89" ht="15.6" customHeight="1" spans="1:10">
      <c r="A89" s="35"/>
      <c r="B89" s="36" t="s">
        <v>350</v>
      </c>
      <c r="C89" s="37">
        <v>99</v>
      </c>
      <c r="D89" s="38"/>
      <c r="E89" s="43"/>
      <c r="F89" s="43"/>
      <c r="G89" s="43"/>
      <c r="H89" s="44"/>
      <c r="I89" s="44"/>
      <c r="J89" s="49"/>
    </row>
    <row r="90" ht="15.6" customHeight="1" spans="1:10">
      <c r="A90" s="53" t="s">
        <v>24</v>
      </c>
      <c r="B90" s="36" t="s">
        <v>351</v>
      </c>
      <c r="C90" s="37">
        <v>97.5</v>
      </c>
      <c r="D90" s="38"/>
      <c r="E90" s="39">
        <v>9</v>
      </c>
      <c r="F90" s="39">
        <v>9</v>
      </c>
      <c r="G90" s="39">
        <v>0</v>
      </c>
      <c r="H90" s="40">
        <f>F90/E90</f>
        <v>1</v>
      </c>
      <c r="I90" s="40">
        <f>G90/E90</f>
        <v>0</v>
      </c>
      <c r="J90" s="37">
        <f>H90*60+(1-I90)*40</f>
        <v>100</v>
      </c>
    </row>
    <row r="91" ht="15.6" customHeight="1" spans="1:10">
      <c r="A91" s="53"/>
      <c r="B91" s="36" t="s">
        <v>352</v>
      </c>
      <c r="C91" s="37">
        <v>96</v>
      </c>
      <c r="D91" s="38"/>
      <c r="E91" s="41"/>
      <c r="F91" s="41"/>
      <c r="G91" s="41"/>
      <c r="H91" s="42"/>
      <c r="I91" s="42"/>
      <c r="J91" s="37"/>
    </row>
    <row r="92" ht="15.6" customHeight="1" spans="1:10">
      <c r="A92" s="53"/>
      <c r="B92" s="36" t="s">
        <v>353</v>
      </c>
      <c r="C92" s="37">
        <v>97</v>
      </c>
      <c r="D92" s="38"/>
      <c r="E92" s="41"/>
      <c r="F92" s="41"/>
      <c r="G92" s="41"/>
      <c r="H92" s="42"/>
      <c r="I92" s="42"/>
      <c r="J92" s="37"/>
    </row>
    <row r="93" ht="15.6" customHeight="1" spans="1:10">
      <c r="A93" s="53"/>
      <c r="B93" s="36" t="s">
        <v>354</v>
      </c>
      <c r="C93" s="37">
        <v>97.5</v>
      </c>
      <c r="D93" s="38"/>
      <c r="E93" s="41"/>
      <c r="F93" s="41"/>
      <c r="G93" s="41"/>
      <c r="H93" s="42"/>
      <c r="I93" s="42"/>
      <c r="J93" s="37"/>
    </row>
    <row r="94" ht="15.6" customHeight="1" spans="1:10">
      <c r="A94" s="53"/>
      <c r="B94" s="36" t="s">
        <v>355</v>
      </c>
      <c r="C94" s="37">
        <v>95</v>
      </c>
      <c r="D94" s="38"/>
      <c r="E94" s="41"/>
      <c r="F94" s="41"/>
      <c r="G94" s="41"/>
      <c r="H94" s="42"/>
      <c r="I94" s="42"/>
      <c r="J94" s="37"/>
    </row>
    <row r="95" ht="15.6" customHeight="1" spans="1:10">
      <c r="A95" s="53"/>
      <c r="B95" s="36" t="s">
        <v>356</v>
      </c>
      <c r="C95" s="37">
        <v>98.5</v>
      </c>
      <c r="D95" s="38"/>
      <c r="E95" s="41"/>
      <c r="F95" s="41"/>
      <c r="G95" s="41"/>
      <c r="H95" s="42"/>
      <c r="I95" s="42"/>
      <c r="J95" s="37"/>
    </row>
    <row r="96" ht="15.6" customHeight="1" spans="1:10">
      <c r="A96" s="53"/>
      <c r="B96" s="36" t="s">
        <v>357</v>
      </c>
      <c r="C96" s="37">
        <v>96</v>
      </c>
      <c r="D96" s="38"/>
      <c r="E96" s="41"/>
      <c r="F96" s="41"/>
      <c r="G96" s="41"/>
      <c r="H96" s="42"/>
      <c r="I96" s="42"/>
      <c r="J96" s="37"/>
    </row>
    <row r="97" ht="15.6" customHeight="1" spans="1:10">
      <c r="A97" s="53"/>
      <c r="B97" s="36" t="s">
        <v>358</v>
      </c>
      <c r="C97" s="37">
        <v>96</v>
      </c>
      <c r="D97" s="38"/>
      <c r="E97" s="41"/>
      <c r="F97" s="41"/>
      <c r="G97" s="41"/>
      <c r="H97" s="42"/>
      <c r="I97" s="42"/>
      <c r="J97" s="37"/>
    </row>
    <row r="98" ht="15.6" customHeight="1" spans="1:10">
      <c r="A98" s="53"/>
      <c r="B98" s="36" t="s">
        <v>359</v>
      </c>
      <c r="C98" s="37">
        <v>95</v>
      </c>
      <c r="D98" s="38"/>
      <c r="E98" s="43"/>
      <c r="F98" s="43"/>
      <c r="G98" s="43"/>
      <c r="H98" s="44"/>
      <c r="I98" s="44"/>
      <c r="J98" s="37"/>
    </row>
    <row r="99" ht="15.6" customHeight="1" spans="1:10">
      <c r="A99" s="47" t="s">
        <v>26</v>
      </c>
      <c r="B99" s="37" t="s">
        <v>351</v>
      </c>
      <c r="C99" s="37">
        <v>97.5</v>
      </c>
      <c r="D99" s="37"/>
      <c r="E99" s="47">
        <v>7</v>
      </c>
      <c r="F99" s="47">
        <v>7</v>
      </c>
      <c r="G99" s="47">
        <v>0</v>
      </c>
      <c r="H99" s="40">
        <f>F99/E99</f>
        <v>1</v>
      </c>
      <c r="I99" s="40">
        <f>G99/E99</f>
        <v>0</v>
      </c>
      <c r="J99" s="47">
        <f>H99*60+(1-I99)*40</f>
        <v>100</v>
      </c>
    </row>
    <row r="100" ht="15.6" customHeight="1" spans="1:10">
      <c r="A100" s="41"/>
      <c r="B100" s="37" t="s">
        <v>347</v>
      </c>
      <c r="C100" s="37">
        <v>95</v>
      </c>
      <c r="D100" s="37"/>
      <c r="E100" s="41"/>
      <c r="F100" s="41"/>
      <c r="G100" s="41"/>
      <c r="H100" s="42"/>
      <c r="I100" s="42"/>
      <c r="J100" s="48"/>
    </row>
    <row r="101" ht="15.6" customHeight="1" spans="1:10">
      <c r="A101" s="41"/>
      <c r="B101" s="37" t="s">
        <v>360</v>
      </c>
      <c r="C101" s="37">
        <v>96</v>
      </c>
      <c r="D101" s="37"/>
      <c r="E101" s="41"/>
      <c r="F101" s="41"/>
      <c r="G101" s="41"/>
      <c r="H101" s="42"/>
      <c r="I101" s="42"/>
      <c r="J101" s="48"/>
    </row>
    <row r="102" ht="15.6" customHeight="1" spans="1:10">
      <c r="A102" s="41"/>
      <c r="B102" s="37" t="s">
        <v>361</v>
      </c>
      <c r="C102" s="37">
        <v>97</v>
      </c>
      <c r="D102" s="37"/>
      <c r="E102" s="41"/>
      <c r="F102" s="41"/>
      <c r="G102" s="41"/>
      <c r="H102" s="42"/>
      <c r="I102" s="42"/>
      <c r="J102" s="48"/>
    </row>
    <row r="103" ht="15.6" customHeight="1" spans="1:10">
      <c r="A103" s="41"/>
      <c r="B103" s="37" t="s">
        <v>362</v>
      </c>
      <c r="C103" s="37">
        <v>98.5</v>
      </c>
      <c r="D103" s="37"/>
      <c r="E103" s="41"/>
      <c r="F103" s="41"/>
      <c r="G103" s="41"/>
      <c r="H103" s="42"/>
      <c r="I103" s="42"/>
      <c r="J103" s="48"/>
    </row>
    <row r="104" ht="15.6" customHeight="1" spans="1:10">
      <c r="A104" s="41"/>
      <c r="B104" s="37" t="s">
        <v>334</v>
      </c>
      <c r="C104" s="37">
        <v>97</v>
      </c>
      <c r="D104" s="37"/>
      <c r="E104" s="41"/>
      <c r="F104" s="41"/>
      <c r="G104" s="41"/>
      <c r="H104" s="42"/>
      <c r="I104" s="42"/>
      <c r="J104" s="48"/>
    </row>
    <row r="105" ht="15.6" customHeight="1" spans="1:10">
      <c r="A105" s="41"/>
      <c r="B105" s="37" t="s">
        <v>363</v>
      </c>
      <c r="C105" s="37">
        <v>97.5</v>
      </c>
      <c r="D105" s="37"/>
      <c r="E105" s="41"/>
      <c r="F105" s="41"/>
      <c r="G105" s="41"/>
      <c r="H105" s="42"/>
      <c r="I105" s="42"/>
      <c r="J105" s="49"/>
    </row>
    <row r="106" ht="15.6" customHeight="1" spans="1:10">
      <c r="A106" s="35" t="s">
        <v>27</v>
      </c>
      <c r="B106" s="36" t="s">
        <v>364</v>
      </c>
      <c r="C106" s="37">
        <v>97</v>
      </c>
      <c r="D106" s="38"/>
      <c r="E106" s="39">
        <v>12</v>
      </c>
      <c r="F106" s="39">
        <v>9</v>
      </c>
      <c r="G106" s="39">
        <v>0</v>
      </c>
      <c r="H106" s="40">
        <f>F106/E106</f>
        <v>0.75</v>
      </c>
      <c r="I106" s="40">
        <f>G106/E106</f>
        <v>0</v>
      </c>
      <c r="J106" s="47">
        <f>H106*60+(1-I106)*40</f>
        <v>85</v>
      </c>
    </row>
    <row r="107" ht="15.6" customHeight="1" spans="1:10">
      <c r="A107" s="35"/>
      <c r="B107" s="36" t="s">
        <v>365</v>
      </c>
      <c r="C107" s="37">
        <v>94.5</v>
      </c>
      <c r="D107" s="38"/>
      <c r="E107" s="41"/>
      <c r="F107" s="41"/>
      <c r="G107" s="41"/>
      <c r="H107" s="42"/>
      <c r="I107" s="42"/>
      <c r="J107" s="48"/>
    </row>
    <row r="108" ht="15.6" customHeight="1" spans="1:10">
      <c r="A108" s="35"/>
      <c r="B108" s="36" t="s">
        <v>366</v>
      </c>
      <c r="C108" s="37">
        <v>92</v>
      </c>
      <c r="D108" s="38"/>
      <c r="E108" s="41"/>
      <c r="F108" s="41"/>
      <c r="G108" s="41"/>
      <c r="H108" s="42"/>
      <c r="I108" s="42"/>
      <c r="J108" s="48"/>
    </row>
    <row r="109" ht="15.6" customHeight="1" spans="1:10">
      <c r="A109" s="35"/>
      <c r="B109" s="36" t="s">
        <v>367</v>
      </c>
      <c r="C109" s="37">
        <v>96.5</v>
      </c>
      <c r="D109" s="38"/>
      <c r="E109" s="41"/>
      <c r="F109" s="41"/>
      <c r="G109" s="41"/>
      <c r="H109" s="42"/>
      <c r="I109" s="42"/>
      <c r="J109" s="48"/>
    </row>
    <row r="110" ht="15.6" customHeight="1" spans="1:10">
      <c r="A110" s="35"/>
      <c r="B110" s="36" t="s">
        <v>368</v>
      </c>
      <c r="C110" s="37">
        <v>95.5</v>
      </c>
      <c r="D110" s="38"/>
      <c r="E110" s="41"/>
      <c r="F110" s="41"/>
      <c r="G110" s="41"/>
      <c r="H110" s="42"/>
      <c r="I110" s="42"/>
      <c r="J110" s="48"/>
    </row>
    <row r="111" ht="15.6" customHeight="1" spans="1:10">
      <c r="A111" s="35"/>
      <c r="B111" s="36" t="s">
        <v>369</v>
      </c>
      <c r="C111" s="37">
        <v>95.5</v>
      </c>
      <c r="D111" s="38"/>
      <c r="E111" s="41"/>
      <c r="F111" s="41"/>
      <c r="G111" s="41"/>
      <c r="H111" s="42"/>
      <c r="I111" s="42"/>
      <c r="J111" s="48"/>
    </row>
    <row r="112" ht="15.6" customHeight="1" spans="1:10">
      <c r="A112" s="35"/>
      <c r="B112" s="36" t="s">
        <v>370</v>
      </c>
      <c r="C112" s="37">
        <v>95</v>
      </c>
      <c r="D112" s="38"/>
      <c r="E112" s="41"/>
      <c r="F112" s="41"/>
      <c r="G112" s="41"/>
      <c r="H112" s="42"/>
      <c r="I112" s="42"/>
      <c r="J112" s="48"/>
    </row>
    <row r="113" ht="15.6" customHeight="1" spans="1:10">
      <c r="A113" s="35"/>
      <c r="B113" s="36" t="s">
        <v>371</v>
      </c>
      <c r="C113" s="37">
        <v>93.5</v>
      </c>
      <c r="D113" s="38"/>
      <c r="E113" s="41"/>
      <c r="F113" s="41"/>
      <c r="G113" s="41"/>
      <c r="H113" s="42"/>
      <c r="I113" s="42"/>
      <c r="J113" s="48"/>
    </row>
    <row r="114" ht="15.6" customHeight="1" spans="1:10">
      <c r="A114" s="35"/>
      <c r="B114" s="36" t="s">
        <v>372</v>
      </c>
      <c r="C114" s="37">
        <v>95</v>
      </c>
      <c r="D114" s="38"/>
      <c r="E114" s="41"/>
      <c r="F114" s="41"/>
      <c r="G114" s="41"/>
      <c r="H114" s="42"/>
      <c r="I114" s="42"/>
      <c r="J114" s="48"/>
    </row>
    <row r="115" ht="15.6" customHeight="1" spans="1:10">
      <c r="A115" s="35"/>
      <c r="B115" s="36" t="s">
        <v>332</v>
      </c>
      <c r="C115" s="37">
        <v>95</v>
      </c>
      <c r="D115" s="38"/>
      <c r="E115" s="41"/>
      <c r="F115" s="41"/>
      <c r="G115" s="41"/>
      <c r="H115" s="42"/>
      <c r="I115" s="42"/>
      <c r="J115" s="48"/>
    </row>
    <row r="116" ht="15.6" customHeight="1" spans="1:10">
      <c r="A116" s="35"/>
      <c r="B116" s="36" t="s">
        <v>303</v>
      </c>
      <c r="C116" s="37">
        <v>97</v>
      </c>
      <c r="D116" s="38"/>
      <c r="E116" s="41"/>
      <c r="F116" s="41"/>
      <c r="G116" s="41"/>
      <c r="H116" s="42"/>
      <c r="I116" s="42"/>
      <c r="J116" s="48"/>
    </row>
    <row r="117" ht="15.6" customHeight="1" spans="1:10">
      <c r="A117" s="35"/>
      <c r="B117" s="36" t="s">
        <v>373</v>
      </c>
      <c r="C117" s="37">
        <v>92.5</v>
      </c>
      <c r="D117" s="38"/>
      <c r="E117" s="43"/>
      <c r="F117" s="43"/>
      <c r="G117" s="43"/>
      <c r="H117" s="44"/>
      <c r="I117" s="44"/>
      <c r="J117" s="49"/>
    </row>
    <row r="118" ht="15.6" customHeight="1" spans="1:10">
      <c r="A118" s="35" t="s">
        <v>28</v>
      </c>
      <c r="B118" s="36" t="s">
        <v>374</v>
      </c>
      <c r="C118" s="37">
        <v>97</v>
      </c>
      <c r="D118" s="38"/>
      <c r="E118" s="39">
        <v>8</v>
      </c>
      <c r="F118" s="39">
        <v>7</v>
      </c>
      <c r="G118" s="39">
        <v>0</v>
      </c>
      <c r="H118" s="40">
        <f>F118/E118</f>
        <v>0.875</v>
      </c>
      <c r="I118" s="40">
        <f>G118/E118</f>
        <v>0</v>
      </c>
      <c r="J118" s="37">
        <f>H118*60+(1-I118)*40</f>
        <v>92.5</v>
      </c>
    </row>
    <row r="119" ht="15.6" customHeight="1" spans="1:10">
      <c r="A119" s="35"/>
      <c r="B119" s="36" t="s">
        <v>375</v>
      </c>
      <c r="C119" s="37">
        <v>96</v>
      </c>
      <c r="D119" s="38"/>
      <c r="E119" s="41"/>
      <c r="F119" s="41"/>
      <c r="G119" s="41"/>
      <c r="H119" s="42"/>
      <c r="I119" s="42"/>
      <c r="J119" s="37"/>
    </row>
    <row r="120" ht="15.6" customHeight="1" spans="1:10">
      <c r="A120" s="35"/>
      <c r="B120" s="36" t="s">
        <v>376</v>
      </c>
      <c r="C120" s="37">
        <v>96</v>
      </c>
      <c r="D120" s="38"/>
      <c r="E120" s="41"/>
      <c r="F120" s="41"/>
      <c r="G120" s="41"/>
      <c r="H120" s="42"/>
      <c r="I120" s="42"/>
      <c r="J120" s="37"/>
    </row>
    <row r="121" ht="15.6" customHeight="1" spans="1:10">
      <c r="A121" s="35"/>
      <c r="B121" s="36" t="s">
        <v>377</v>
      </c>
      <c r="C121" s="37">
        <v>96</v>
      </c>
      <c r="D121" s="38"/>
      <c r="E121" s="41"/>
      <c r="F121" s="41"/>
      <c r="G121" s="41"/>
      <c r="H121" s="42"/>
      <c r="I121" s="42"/>
      <c r="J121" s="37"/>
    </row>
    <row r="122" ht="15.6" customHeight="1" spans="1:10">
      <c r="A122" s="35"/>
      <c r="B122" s="36" t="s">
        <v>378</v>
      </c>
      <c r="C122" s="37">
        <v>96</v>
      </c>
      <c r="D122" s="38"/>
      <c r="E122" s="41"/>
      <c r="F122" s="41"/>
      <c r="G122" s="41"/>
      <c r="H122" s="42"/>
      <c r="I122" s="42"/>
      <c r="J122" s="37"/>
    </row>
    <row r="123" ht="15.6" customHeight="1" spans="1:10">
      <c r="A123" s="35"/>
      <c r="B123" s="36" t="s">
        <v>379</v>
      </c>
      <c r="C123" s="37">
        <v>94.5</v>
      </c>
      <c r="D123" s="38"/>
      <c r="E123" s="41"/>
      <c r="F123" s="41"/>
      <c r="G123" s="41"/>
      <c r="H123" s="42"/>
      <c r="I123" s="42"/>
      <c r="J123" s="37"/>
    </row>
    <row r="124" ht="15.6" customHeight="1" spans="1:10">
      <c r="A124" s="35"/>
      <c r="B124" s="36" t="s">
        <v>380</v>
      </c>
      <c r="C124" s="37">
        <v>96</v>
      </c>
      <c r="D124" s="38"/>
      <c r="E124" s="41"/>
      <c r="F124" s="41"/>
      <c r="G124" s="41"/>
      <c r="H124" s="42"/>
      <c r="I124" s="42"/>
      <c r="J124" s="37"/>
    </row>
    <row r="125" ht="15.6" customHeight="1" spans="1:10">
      <c r="A125" s="35"/>
      <c r="B125" s="36" t="s">
        <v>381</v>
      </c>
      <c r="C125" s="37">
        <v>94</v>
      </c>
      <c r="D125" s="38"/>
      <c r="E125" s="43"/>
      <c r="F125" s="43"/>
      <c r="G125" s="43"/>
      <c r="H125" s="44"/>
      <c r="I125" s="44"/>
      <c r="J125" s="37"/>
    </row>
    <row r="126" ht="15.6" customHeight="1" spans="1:10">
      <c r="A126" s="54" t="s">
        <v>29</v>
      </c>
      <c r="B126" s="36" t="s">
        <v>382</v>
      </c>
      <c r="C126" s="37">
        <v>96</v>
      </c>
      <c r="D126" s="38"/>
      <c r="E126" s="39">
        <v>12</v>
      </c>
      <c r="F126" s="39">
        <v>6</v>
      </c>
      <c r="G126" s="39">
        <v>0</v>
      </c>
      <c r="H126" s="40">
        <f>F126/E126</f>
        <v>0.5</v>
      </c>
      <c r="I126" s="40">
        <f>G126/E126</f>
        <v>0</v>
      </c>
      <c r="J126" s="47">
        <f>H126*60+(1-I126)*40</f>
        <v>70</v>
      </c>
    </row>
    <row r="127" ht="15.6" customHeight="1" spans="1:10">
      <c r="A127" s="54"/>
      <c r="B127" s="36" t="s">
        <v>383</v>
      </c>
      <c r="C127" s="37">
        <v>94</v>
      </c>
      <c r="D127" s="38"/>
      <c r="E127" s="41"/>
      <c r="F127" s="41"/>
      <c r="G127" s="41"/>
      <c r="H127" s="42"/>
      <c r="I127" s="42"/>
      <c r="J127" s="48"/>
    </row>
    <row r="128" ht="15.6" customHeight="1" spans="1:10">
      <c r="A128" s="54"/>
      <c r="B128" s="36" t="s">
        <v>384</v>
      </c>
      <c r="C128" s="37">
        <v>96</v>
      </c>
      <c r="D128" s="38"/>
      <c r="E128" s="41"/>
      <c r="F128" s="41"/>
      <c r="G128" s="41"/>
      <c r="H128" s="42"/>
      <c r="I128" s="42"/>
      <c r="J128" s="48"/>
    </row>
    <row r="129" ht="15.6" customHeight="1" spans="1:10">
      <c r="A129" s="54"/>
      <c r="B129" s="36" t="s">
        <v>385</v>
      </c>
      <c r="C129" s="37">
        <v>94.5</v>
      </c>
      <c r="D129" s="38"/>
      <c r="E129" s="41"/>
      <c r="F129" s="41"/>
      <c r="G129" s="41"/>
      <c r="H129" s="42"/>
      <c r="I129" s="42"/>
      <c r="J129" s="48"/>
    </row>
    <row r="130" ht="15.6" customHeight="1" spans="1:10">
      <c r="A130" s="54"/>
      <c r="B130" s="36" t="s">
        <v>386</v>
      </c>
      <c r="C130" s="37">
        <v>88.5</v>
      </c>
      <c r="D130" s="38"/>
      <c r="E130" s="41"/>
      <c r="F130" s="41"/>
      <c r="G130" s="41"/>
      <c r="H130" s="42"/>
      <c r="I130" s="42"/>
      <c r="J130" s="48"/>
    </row>
    <row r="131" ht="15.6" customHeight="1" spans="1:10">
      <c r="A131" s="54"/>
      <c r="B131" s="36" t="s">
        <v>387</v>
      </c>
      <c r="C131" s="37">
        <v>96.5</v>
      </c>
      <c r="D131" s="38"/>
      <c r="E131" s="41"/>
      <c r="F131" s="41"/>
      <c r="G131" s="41"/>
      <c r="H131" s="42"/>
      <c r="I131" s="42"/>
      <c r="J131" s="48"/>
    </row>
    <row r="132" ht="15.6" customHeight="1" spans="1:10">
      <c r="A132" s="54"/>
      <c r="B132" s="36" t="s">
        <v>388</v>
      </c>
      <c r="C132" s="37">
        <v>93</v>
      </c>
      <c r="D132" s="38"/>
      <c r="E132" s="41"/>
      <c r="F132" s="41"/>
      <c r="G132" s="41"/>
      <c r="H132" s="42"/>
      <c r="I132" s="42"/>
      <c r="J132" s="48"/>
    </row>
    <row r="133" ht="15.6" customHeight="1" spans="1:10">
      <c r="A133" s="54"/>
      <c r="B133" s="36" t="s">
        <v>389</v>
      </c>
      <c r="C133" s="37">
        <v>94.5</v>
      </c>
      <c r="D133" s="38"/>
      <c r="E133" s="41"/>
      <c r="F133" s="41"/>
      <c r="G133" s="41"/>
      <c r="H133" s="42"/>
      <c r="I133" s="42"/>
      <c r="J133" s="48"/>
    </row>
    <row r="134" ht="15.6" customHeight="1" spans="1:10">
      <c r="A134" s="54"/>
      <c r="B134" s="36" t="s">
        <v>390</v>
      </c>
      <c r="C134" s="37">
        <v>93</v>
      </c>
      <c r="D134" s="38"/>
      <c r="E134" s="41"/>
      <c r="F134" s="41"/>
      <c r="G134" s="41"/>
      <c r="H134" s="42"/>
      <c r="I134" s="42"/>
      <c r="J134" s="48"/>
    </row>
    <row r="135" ht="15.6" customHeight="1" spans="1:10">
      <c r="A135" s="54"/>
      <c r="B135" s="36" t="s">
        <v>391</v>
      </c>
      <c r="C135" s="37">
        <v>96</v>
      </c>
      <c r="D135" s="38"/>
      <c r="E135" s="41"/>
      <c r="F135" s="41"/>
      <c r="G135" s="41"/>
      <c r="H135" s="42"/>
      <c r="I135" s="42"/>
      <c r="J135" s="48"/>
    </row>
    <row r="136" ht="15.6" customHeight="1" spans="1:10">
      <c r="A136" s="54"/>
      <c r="B136" s="36" t="s">
        <v>392</v>
      </c>
      <c r="C136" s="37">
        <v>93.5</v>
      </c>
      <c r="D136" s="38"/>
      <c r="E136" s="41"/>
      <c r="F136" s="41"/>
      <c r="G136" s="41"/>
      <c r="H136" s="42"/>
      <c r="I136" s="42"/>
      <c r="J136" s="48"/>
    </row>
    <row r="137" ht="15.6" customHeight="1" spans="1:10">
      <c r="A137" s="54"/>
      <c r="B137" s="36" t="s">
        <v>393</v>
      </c>
      <c r="C137" s="37">
        <v>94</v>
      </c>
      <c r="D137" s="38"/>
      <c r="E137" s="43"/>
      <c r="F137" s="43"/>
      <c r="G137" s="43"/>
      <c r="H137" s="44"/>
      <c r="I137" s="44"/>
      <c r="J137" s="49"/>
    </row>
    <row r="138" ht="15.6" customHeight="1" spans="1:10">
      <c r="A138" s="54" t="s">
        <v>30</v>
      </c>
      <c r="B138" s="36" t="s">
        <v>394</v>
      </c>
      <c r="C138" s="37">
        <v>97</v>
      </c>
      <c r="D138" s="38"/>
      <c r="E138" s="39">
        <v>13</v>
      </c>
      <c r="F138" s="39">
        <v>8</v>
      </c>
      <c r="G138" s="39">
        <v>0</v>
      </c>
      <c r="H138" s="40">
        <f>F138/E138</f>
        <v>0.615384615384615</v>
      </c>
      <c r="I138" s="40">
        <f>G138/E138</f>
        <v>0</v>
      </c>
      <c r="J138" s="47">
        <f>H138*60+(1-I138)*40</f>
        <v>76.9230769230769</v>
      </c>
    </row>
    <row r="139" ht="15.6" customHeight="1" spans="1:10">
      <c r="A139" s="54"/>
      <c r="B139" s="36" t="s">
        <v>395</v>
      </c>
      <c r="C139" s="37">
        <v>90</v>
      </c>
      <c r="D139" s="38"/>
      <c r="E139" s="41"/>
      <c r="F139" s="41"/>
      <c r="G139" s="41"/>
      <c r="H139" s="42"/>
      <c r="I139" s="42"/>
      <c r="J139" s="48"/>
    </row>
    <row r="140" ht="15.6" customHeight="1" spans="1:10">
      <c r="A140" s="54"/>
      <c r="B140" s="36" t="s">
        <v>396</v>
      </c>
      <c r="C140" s="37">
        <v>98</v>
      </c>
      <c r="D140" s="38"/>
      <c r="E140" s="41"/>
      <c r="F140" s="41"/>
      <c r="G140" s="41"/>
      <c r="H140" s="42"/>
      <c r="I140" s="42"/>
      <c r="J140" s="48"/>
    </row>
    <row r="141" ht="15.6" customHeight="1" spans="1:10">
      <c r="A141" s="54"/>
      <c r="B141" s="36" t="s">
        <v>397</v>
      </c>
      <c r="C141" s="37">
        <v>99</v>
      </c>
      <c r="D141" s="38"/>
      <c r="E141" s="41"/>
      <c r="F141" s="41"/>
      <c r="G141" s="41"/>
      <c r="H141" s="42"/>
      <c r="I141" s="42"/>
      <c r="J141" s="48"/>
    </row>
    <row r="142" ht="15.6" customHeight="1" spans="1:10">
      <c r="A142" s="54"/>
      <c r="B142" s="36" t="s">
        <v>398</v>
      </c>
      <c r="C142" s="37">
        <v>93</v>
      </c>
      <c r="D142" s="38"/>
      <c r="E142" s="41"/>
      <c r="F142" s="41"/>
      <c r="G142" s="41"/>
      <c r="H142" s="42"/>
      <c r="I142" s="42"/>
      <c r="J142" s="48"/>
    </row>
    <row r="143" ht="15.6" customHeight="1" spans="1:10">
      <c r="A143" s="54"/>
      <c r="B143" s="36" t="s">
        <v>399</v>
      </c>
      <c r="C143" s="37">
        <v>98</v>
      </c>
      <c r="D143" s="38"/>
      <c r="E143" s="41"/>
      <c r="F143" s="41"/>
      <c r="G143" s="41"/>
      <c r="H143" s="42"/>
      <c r="I143" s="42"/>
      <c r="J143" s="48"/>
    </row>
    <row r="144" ht="15.6" customHeight="1" spans="1:10">
      <c r="A144" s="54"/>
      <c r="B144" s="36" t="s">
        <v>400</v>
      </c>
      <c r="C144" s="37">
        <v>96</v>
      </c>
      <c r="D144" s="38"/>
      <c r="E144" s="41"/>
      <c r="F144" s="41"/>
      <c r="G144" s="41"/>
      <c r="H144" s="42"/>
      <c r="I144" s="42"/>
      <c r="J144" s="48"/>
    </row>
    <row r="145" ht="15.6" customHeight="1" spans="1:10">
      <c r="A145" s="54"/>
      <c r="B145" s="36" t="s">
        <v>401</v>
      </c>
      <c r="C145" s="37">
        <v>96</v>
      </c>
      <c r="D145" s="38"/>
      <c r="E145" s="41"/>
      <c r="F145" s="41"/>
      <c r="G145" s="41"/>
      <c r="H145" s="42"/>
      <c r="I145" s="42"/>
      <c r="J145" s="48"/>
    </row>
    <row r="146" ht="15.6" customHeight="1" spans="1:10">
      <c r="A146" s="54"/>
      <c r="B146" s="36" t="s">
        <v>402</v>
      </c>
      <c r="C146" s="37">
        <v>96</v>
      </c>
      <c r="D146" s="38"/>
      <c r="E146" s="41"/>
      <c r="F146" s="41"/>
      <c r="G146" s="41"/>
      <c r="H146" s="42"/>
      <c r="I146" s="42"/>
      <c r="J146" s="48"/>
    </row>
    <row r="147" ht="15.6" customHeight="1" spans="1:10">
      <c r="A147" s="54"/>
      <c r="B147" s="36" t="s">
        <v>403</v>
      </c>
      <c r="C147" s="37">
        <v>98</v>
      </c>
      <c r="D147" s="38"/>
      <c r="E147" s="41"/>
      <c r="F147" s="41"/>
      <c r="G147" s="41"/>
      <c r="H147" s="42"/>
      <c r="I147" s="42"/>
      <c r="J147" s="48"/>
    </row>
    <row r="148" ht="15.6" customHeight="1" spans="1:10">
      <c r="A148" s="54"/>
      <c r="B148" s="36" t="s">
        <v>404</v>
      </c>
      <c r="C148" s="37">
        <v>94</v>
      </c>
      <c r="D148" s="38"/>
      <c r="E148" s="41"/>
      <c r="F148" s="41"/>
      <c r="G148" s="41"/>
      <c r="H148" s="42"/>
      <c r="I148" s="42"/>
      <c r="J148" s="48"/>
    </row>
    <row r="149" ht="15.6" customHeight="1" spans="1:10">
      <c r="A149" s="54"/>
      <c r="B149" s="36" t="s">
        <v>405</v>
      </c>
      <c r="C149" s="37">
        <v>94</v>
      </c>
      <c r="D149" s="55"/>
      <c r="E149" s="41"/>
      <c r="F149" s="41"/>
      <c r="G149" s="41"/>
      <c r="H149" s="42"/>
      <c r="I149" s="42"/>
      <c r="J149" s="48"/>
    </row>
    <row r="150" ht="15.6" customHeight="1" spans="1:10">
      <c r="A150" s="54"/>
      <c r="B150" s="36" t="s">
        <v>406</v>
      </c>
      <c r="C150" s="37">
        <v>91.5</v>
      </c>
      <c r="D150" s="55"/>
      <c r="E150" s="43"/>
      <c r="F150" s="43"/>
      <c r="G150" s="43"/>
      <c r="H150" s="44"/>
      <c r="I150" s="44"/>
      <c r="J150" s="49"/>
    </row>
    <row r="151" ht="15.6" customHeight="1" spans="1:10">
      <c r="A151" s="35" t="s">
        <v>31</v>
      </c>
      <c r="B151" s="36" t="s">
        <v>407</v>
      </c>
      <c r="C151" s="37">
        <v>92.5</v>
      </c>
      <c r="D151" s="55"/>
      <c r="E151" s="39">
        <v>11</v>
      </c>
      <c r="F151" s="39">
        <v>9</v>
      </c>
      <c r="G151" s="39">
        <v>0</v>
      </c>
      <c r="H151" s="40">
        <f>F151/E151</f>
        <v>0.818181818181818</v>
      </c>
      <c r="I151" s="40">
        <f>G151/E151</f>
        <v>0</v>
      </c>
      <c r="J151" s="47">
        <f>H151*60+(1-I151)*40</f>
        <v>89.0909090909091</v>
      </c>
    </row>
    <row r="152" ht="15.6" customHeight="1" spans="1:10">
      <c r="A152" s="35"/>
      <c r="B152" s="36" t="s">
        <v>408</v>
      </c>
      <c r="C152" s="37">
        <v>96.5</v>
      </c>
      <c r="D152" s="55"/>
      <c r="E152" s="41"/>
      <c r="F152" s="41"/>
      <c r="G152" s="41"/>
      <c r="H152" s="42"/>
      <c r="I152" s="42"/>
      <c r="J152" s="48"/>
    </row>
    <row r="153" ht="15.6" customHeight="1" spans="1:10">
      <c r="A153" s="35"/>
      <c r="B153" s="36" t="s">
        <v>409</v>
      </c>
      <c r="C153" s="37">
        <v>96</v>
      </c>
      <c r="D153" s="55"/>
      <c r="E153" s="41"/>
      <c r="F153" s="41"/>
      <c r="G153" s="41"/>
      <c r="H153" s="42"/>
      <c r="I153" s="42"/>
      <c r="J153" s="48"/>
    </row>
    <row r="154" ht="15.6" customHeight="1" spans="1:10">
      <c r="A154" s="35"/>
      <c r="B154" s="36" t="s">
        <v>410</v>
      </c>
      <c r="C154" s="37">
        <v>98</v>
      </c>
      <c r="D154" s="55"/>
      <c r="E154" s="41"/>
      <c r="F154" s="41"/>
      <c r="G154" s="41"/>
      <c r="H154" s="42"/>
      <c r="I154" s="42"/>
      <c r="J154" s="48"/>
    </row>
    <row r="155" ht="15.6" customHeight="1" spans="1:10">
      <c r="A155" s="35"/>
      <c r="B155" s="36" t="s">
        <v>411</v>
      </c>
      <c r="C155" s="37">
        <v>96</v>
      </c>
      <c r="D155" s="55"/>
      <c r="E155" s="41"/>
      <c r="F155" s="41"/>
      <c r="G155" s="41"/>
      <c r="H155" s="42"/>
      <c r="I155" s="42"/>
      <c r="J155" s="48"/>
    </row>
    <row r="156" ht="15.6" customHeight="1" spans="1:10">
      <c r="A156" s="35"/>
      <c r="B156" s="36" t="s">
        <v>412</v>
      </c>
      <c r="C156" s="37">
        <v>93</v>
      </c>
      <c r="D156" s="55"/>
      <c r="E156" s="41"/>
      <c r="F156" s="41"/>
      <c r="G156" s="41"/>
      <c r="H156" s="42"/>
      <c r="I156" s="42"/>
      <c r="J156" s="48"/>
    </row>
    <row r="157" ht="15.6" customHeight="1" spans="1:10">
      <c r="A157" s="35"/>
      <c r="B157" s="36" t="s">
        <v>413</v>
      </c>
      <c r="C157" s="37">
        <v>96</v>
      </c>
      <c r="D157" s="55"/>
      <c r="E157" s="41"/>
      <c r="F157" s="41"/>
      <c r="G157" s="41"/>
      <c r="H157" s="42"/>
      <c r="I157" s="42"/>
      <c r="J157" s="48"/>
    </row>
    <row r="158" ht="15.6" customHeight="1" spans="1:10">
      <c r="A158" s="35"/>
      <c r="B158" s="36" t="s">
        <v>414</v>
      </c>
      <c r="C158" s="37">
        <v>96</v>
      </c>
      <c r="D158" s="55"/>
      <c r="E158" s="41"/>
      <c r="F158" s="41"/>
      <c r="G158" s="41"/>
      <c r="H158" s="42"/>
      <c r="I158" s="42"/>
      <c r="J158" s="48"/>
    </row>
    <row r="159" ht="15.6" customHeight="1" spans="1:10">
      <c r="A159" s="35"/>
      <c r="B159" s="36" t="s">
        <v>415</v>
      </c>
      <c r="C159" s="37">
        <v>98</v>
      </c>
      <c r="D159" s="55"/>
      <c r="E159" s="41"/>
      <c r="F159" s="41"/>
      <c r="G159" s="41"/>
      <c r="H159" s="42"/>
      <c r="I159" s="42"/>
      <c r="J159" s="48"/>
    </row>
    <row r="160" ht="15.6" customHeight="1" spans="1:10">
      <c r="A160" s="35"/>
      <c r="B160" s="36" t="s">
        <v>416</v>
      </c>
      <c r="C160" s="37">
        <v>97.5</v>
      </c>
      <c r="D160" s="55"/>
      <c r="E160" s="41"/>
      <c r="F160" s="41"/>
      <c r="G160" s="41"/>
      <c r="H160" s="42"/>
      <c r="I160" s="42"/>
      <c r="J160" s="48"/>
    </row>
    <row r="161" ht="15.6" customHeight="1" spans="1:10">
      <c r="A161" s="35"/>
      <c r="B161" s="36" t="s">
        <v>417</v>
      </c>
      <c r="C161" s="37">
        <v>98</v>
      </c>
      <c r="D161" s="55"/>
      <c r="E161" s="43"/>
      <c r="F161" s="43"/>
      <c r="G161" s="43"/>
      <c r="H161" s="44"/>
      <c r="I161" s="44"/>
      <c r="J161" s="48"/>
    </row>
    <row r="162" ht="15.6" customHeight="1" spans="1:10">
      <c r="A162" s="56" t="s">
        <v>32</v>
      </c>
      <c r="B162" s="36" t="s">
        <v>418</v>
      </c>
      <c r="C162" s="37">
        <v>98</v>
      </c>
      <c r="D162" s="55"/>
      <c r="E162" s="39">
        <v>12</v>
      </c>
      <c r="F162" s="39">
        <v>11</v>
      </c>
      <c r="G162" s="39">
        <v>0</v>
      </c>
      <c r="H162" s="40">
        <f>F162/E162</f>
        <v>0.916666666666667</v>
      </c>
      <c r="I162" s="40">
        <f>G162/E162</f>
        <v>0</v>
      </c>
      <c r="J162" s="47">
        <f>H162*60+(1-I162)*40</f>
        <v>95</v>
      </c>
    </row>
    <row r="163" ht="15.6" customHeight="1" spans="1:10">
      <c r="A163" s="56"/>
      <c r="B163" s="36" t="s">
        <v>419</v>
      </c>
      <c r="C163" s="37">
        <v>97</v>
      </c>
      <c r="D163" s="55"/>
      <c r="E163" s="41"/>
      <c r="F163" s="41"/>
      <c r="G163" s="41"/>
      <c r="H163" s="42"/>
      <c r="I163" s="42"/>
      <c r="J163" s="48"/>
    </row>
    <row r="164" ht="15.6" customHeight="1" spans="1:10">
      <c r="A164" s="56"/>
      <c r="B164" s="36" t="s">
        <v>420</v>
      </c>
      <c r="C164" s="37">
        <v>98.5</v>
      </c>
      <c r="D164" s="55"/>
      <c r="E164" s="41"/>
      <c r="F164" s="41"/>
      <c r="G164" s="41"/>
      <c r="H164" s="42"/>
      <c r="I164" s="42"/>
      <c r="J164" s="48"/>
    </row>
    <row r="165" ht="15.6" customHeight="1" spans="1:10">
      <c r="A165" s="56"/>
      <c r="B165" s="36" t="s">
        <v>421</v>
      </c>
      <c r="C165" s="37">
        <v>97.5</v>
      </c>
      <c r="D165" s="55"/>
      <c r="E165" s="41"/>
      <c r="F165" s="41"/>
      <c r="G165" s="41"/>
      <c r="H165" s="42"/>
      <c r="I165" s="42"/>
      <c r="J165" s="48"/>
    </row>
    <row r="166" ht="15.6" customHeight="1" spans="1:10">
      <c r="A166" s="56"/>
      <c r="B166" s="36" t="s">
        <v>422</v>
      </c>
      <c r="C166" s="37">
        <v>96.5</v>
      </c>
      <c r="D166" s="55"/>
      <c r="E166" s="41"/>
      <c r="F166" s="41"/>
      <c r="G166" s="41"/>
      <c r="H166" s="42"/>
      <c r="I166" s="42"/>
      <c r="J166" s="48"/>
    </row>
    <row r="167" ht="15.6" customHeight="1" spans="1:10">
      <c r="A167" s="56"/>
      <c r="B167" s="36" t="s">
        <v>423</v>
      </c>
      <c r="C167" s="37">
        <v>98.5</v>
      </c>
      <c r="D167" s="55"/>
      <c r="E167" s="41"/>
      <c r="F167" s="41"/>
      <c r="G167" s="41"/>
      <c r="H167" s="42"/>
      <c r="I167" s="42"/>
      <c r="J167" s="48"/>
    </row>
    <row r="168" ht="15.6" customHeight="1" spans="1:10">
      <c r="A168" s="56"/>
      <c r="B168" s="36" t="s">
        <v>424</v>
      </c>
      <c r="C168" s="37">
        <v>97.5</v>
      </c>
      <c r="D168" s="55"/>
      <c r="E168" s="41"/>
      <c r="F168" s="41"/>
      <c r="G168" s="41"/>
      <c r="H168" s="42"/>
      <c r="I168" s="42"/>
      <c r="J168" s="48"/>
    </row>
    <row r="169" ht="15.6" customHeight="1" spans="1:10">
      <c r="A169" s="56"/>
      <c r="B169" s="36" t="s">
        <v>425</v>
      </c>
      <c r="C169" s="37">
        <v>97.5</v>
      </c>
      <c r="D169" s="55"/>
      <c r="E169" s="41"/>
      <c r="F169" s="41"/>
      <c r="G169" s="41"/>
      <c r="H169" s="42"/>
      <c r="I169" s="42"/>
      <c r="J169" s="48"/>
    </row>
    <row r="170" ht="15.6" customHeight="1" spans="1:10">
      <c r="A170" s="56"/>
      <c r="B170" s="36" t="s">
        <v>426</v>
      </c>
      <c r="C170" s="37">
        <v>95</v>
      </c>
      <c r="D170" s="55"/>
      <c r="E170" s="41"/>
      <c r="F170" s="41"/>
      <c r="G170" s="41"/>
      <c r="H170" s="42"/>
      <c r="I170" s="42"/>
      <c r="J170" s="48"/>
    </row>
    <row r="171" ht="15.6" customHeight="1" spans="1:10">
      <c r="A171" s="56"/>
      <c r="B171" s="36" t="s">
        <v>427</v>
      </c>
      <c r="C171" s="37">
        <v>98</v>
      </c>
      <c r="D171" s="55"/>
      <c r="E171" s="41"/>
      <c r="F171" s="41"/>
      <c r="G171" s="41"/>
      <c r="H171" s="42"/>
      <c r="I171" s="42"/>
      <c r="J171" s="48"/>
    </row>
    <row r="172" ht="15.6" customHeight="1" spans="1:10">
      <c r="A172" s="56"/>
      <c r="B172" s="36" t="s">
        <v>428</v>
      </c>
      <c r="C172" s="37">
        <v>92.5</v>
      </c>
      <c r="D172" s="55"/>
      <c r="E172" s="41"/>
      <c r="F172" s="41"/>
      <c r="G172" s="41"/>
      <c r="H172" s="42"/>
      <c r="I172" s="42"/>
      <c r="J172" s="48"/>
    </row>
    <row r="173" ht="15.6" customHeight="1" spans="1:10">
      <c r="A173" s="56"/>
      <c r="B173" s="36" t="s">
        <v>378</v>
      </c>
      <c r="C173" s="37">
        <v>96</v>
      </c>
      <c r="D173" s="55"/>
      <c r="E173" s="43"/>
      <c r="F173" s="43"/>
      <c r="G173" s="43"/>
      <c r="H173" s="44"/>
      <c r="I173" s="44"/>
      <c r="J173" s="49"/>
    </row>
    <row r="174" ht="15.6" customHeight="1" spans="1:10">
      <c r="A174" s="53" t="s">
        <v>33</v>
      </c>
      <c r="B174" s="36" t="s">
        <v>349</v>
      </c>
      <c r="C174" s="37">
        <v>89.5</v>
      </c>
      <c r="D174" s="38"/>
      <c r="E174" s="39">
        <v>8</v>
      </c>
      <c r="F174" s="39">
        <v>7</v>
      </c>
      <c r="G174" s="39">
        <v>0</v>
      </c>
      <c r="H174" s="40">
        <f>F174/E174</f>
        <v>0.875</v>
      </c>
      <c r="I174" s="40">
        <f>G174/E174</f>
        <v>0</v>
      </c>
      <c r="J174" s="47">
        <f>H174*60+(1-I174)*40</f>
        <v>92.5</v>
      </c>
    </row>
    <row r="175" ht="15.6" customHeight="1" spans="1:10">
      <c r="A175" s="53"/>
      <c r="B175" s="36" t="s">
        <v>429</v>
      </c>
      <c r="C175" s="37">
        <v>94.5</v>
      </c>
      <c r="D175" s="38"/>
      <c r="E175" s="41"/>
      <c r="F175" s="41"/>
      <c r="G175" s="41"/>
      <c r="H175" s="42"/>
      <c r="I175" s="42"/>
      <c r="J175" s="48"/>
    </row>
    <row r="176" ht="15.6" customHeight="1" spans="1:10">
      <c r="A176" s="53"/>
      <c r="B176" s="36" t="s">
        <v>430</v>
      </c>
      <c r="C176" s="37">
        <v>96.5</v>
      </c>
      <c r="D176" s="38"/>
      <c r="E176" s="41"/>
      <c r="F176" s="41"/>
      <c r="G176" s="41"/>
      <c r="H176" s="42"/>
      <c r="I176" s="42"/>
      <c r="J176" s="48"/>
    </row>
    <row r="177" ht="15.6" customHeight="1" spans="1:10">
      <c r="A177" s="53"/>
      <c r="B177" s="36" t="s">
        <v>431</v>
      </c>
      <c r="C177" s="37">
        <v>96.5</v>
      </c>
      <c r="D177" s="38"/>
      <c r="E177" s="41"/>
      <c r="F177" s="41"/>
      <c r="G177" s="41"/>
      <c r="H177" s="42"/>
      <c r="I177" s="42"/>
      <c r="J177" s="48"/>
    </row>
    <row r="178" ht="15.6" customHeight="1" spans="1:10">
      <c r="A178" s="53"/>
      <c r="B178" s="36" t="s">
        <v>432</v>
      </c>
      <c r="C178" s="37">
        <v>95</v>
      </c>
      <c r="D178" s="38"/>
      <c r="E178" s="41"/>
      <c r="F178" s="41"/>
      <c r="G178" s="41"/>
      <c r="H178" s="42"/>
      <c r="I178" s="42"/>
      <c r="J178" s="48"/>
    </row>
    <row r="179" ht="15.6" customHeight="1" spans="1:10">
      <c r="A179" s="53"/>
      <c r="B179" s="36" t="s">
        <v>433</v>
      </c>
      <c r="C179" s="37">
        <v>95</v>
      </c>
      <c r="D179" s="38"/>
      <c r="E179" s="41"/>
      <c r="F179" s="41"/>
      <c r="G179" s="41"/>
      <c r="H179" s="42"/>
      <c r="I179" s="42"/>
      <c r="J179" s="48"/>
    </row>
    <row r="180" ht="15.6" customHeight="1" spans="1:10">
      <c r="A180" s="53"/>
      <c r="B180" s="36" t="s">
        <v>434</v>
      </c>
      <c r="C180" s="37">
        <v>96</v>
      </c>
      <c r="D180" s="38"/>
      <c r="E180" s="41"/>
      <c r="F180" s="41"/>
      <c r="G180" s="41"/>
      <c r="H180" s="42"/>
      <c r="I180" s="42"/>
      <c r="J180" s="48"/>
    </row>
    <row r="181" ht="15.6" customHeight="1" spans="1:10">
      <c r="A181" s="53"/>
      <c r="B181" s="36" t="s">
        <v>435</v>
      </c>
      <c r="C181" s="37">
        <v>95.5</v>
      </c>
      <c r="D181" s="38"/>
      <c r="E181" s="43"/>
      <c r="F181" s="43"/>
      <c r="G181" s="43"/>
      <c r="H181" s="44"/>
      <c r="I181" s="44"/>
      <c r="J181" s="48"/>
    </row>
    <row r="182" ht="15.6" customHeight="1" spans="1:10">
      <c r="A182" s="54" t="s">
        <v>34</v>
      </c>
      <c r="B182" s="36" t="s">
        <v>436</v>
      </c>
      <c r="C182" s="37">
        <v>95</v>
      </c>
      <c r="D182" s="38"/>
      <c r="E182" s="39">
        <v>12</v>
      </c>
      <c r="F182" s="39">
        <v>10</v>
      </c>
      <c r="G182" s="39">
        <v>0</v>
      </c>
      <c r="H182" s="40">
        <f>F182/E182</f>
        <v>0.833333333333333</v>
      </c>
      <c r="I182" s="40">
        <f>G182/E182</f>
        <v>0</v>
      </c>
      <c r="J182" s="47">
        <f>H182*60+(1-I182)*40</f>
        <v>90</v>
      </c>
    </row>
    <row r="183" ht="15.6" customHeight="1" spans="1:10">
      <c r="A183" s="54"/>
      <c r="B183" s="36" t="s">
        <v>437</v>
      </c>
      <c r="C183" s="37">
        <v>96</v>
      </c>
      <c r="D183" s="38"/>
      <c r="E183" s="41"/>
      <c r="F183" s="41"/>
      <c r="G183" s="41"/>
      <c r="H183" s="42"/>
      <c r="I183" s="42"/>
      <c r="J183" s="48"/>
    </row>
    <row r="184" ht="15.6" customHeight="1" spans="1:10">
      <c r="A184" s="54"/>
      <c r="B184" s="36" t="s">
        <v>438</v>
      </c>
      <c r="C184" s="37">
        <v>98</v>
      </c>
      <c r="D184" s="38"/>
      <c r="E184" s="41"/>
      <c r="F184" s="41"/>
      <c r="G184" s="41"/>
      <c r="H184" s="42"/>
      <c r="I184" s="42"/>
      <c r="J184" s="48"/>
    </row>
    <row r="185" ht="15.6" customHeight="1" spans="1:10">
      <c r="A185" s="54"/>
      <c r="B185" s="36" t="s">
        <v>439</v>
      </c>
      <c r="C185" s="37">
        <v>94.5</v>
      </c>
      <c r="D185" s="38"/>
      <c r="E185" s="41"/>
      <c r="F185" s="41"/>
      <c r="G185" s="41"/>
      <c r="H185" s="42"/>
      <c r="I185" s="42"/>
      <c r="J185" s="48"/>
    </row>
    <row r="186" ht="15.6" customHeight="1" spans="1:10">
      <c r="A186" s="54"/>
      <c r="B186" s="36" t="s">
        <v>440</v>
      </c>
      <c r="C186" s="37">
        <v>97</v>
      </c>
      <c r="D186" s="38"/>
      <c r="E186" s="41"/>
      <c r="F186" s="41"/>
      <c r="G186" s="41"/>
      <c r="H186" s="42"/>
      <c r="I186" s="42"/>
      <c r="J186" s="48"/>
    </row>
    <row r="187" ht="15.6" customHeight="1" spans="1:10">
      <c r="A187" s="54"/>
      <c r="B187" s="36" t="s">
        <v>441</v>
      </c>
      <c r="C187" s="37">
        <v>93.5</v>
      </c>
      <c r="D187" s="38"/>
      <c r="E187" s="41"/>
      <c r="F187" s="41"/>
      <c r="G187" s="41"/>
      <c r="H187" s="42"/>
      <c r="I187" s="42"/>
      <c r="J187" s="48"/>
    </row>
    <row r="188" ht="15.6" customHeight="1" spans="1:10">
      <c r="A188" s="54"/>
      <c r="B188" s="36" t="s">
        <v>442</v>
      </c>
      <c r="C188" s="37">
        <v>98.5</v>
      </c>
      <c r="D188" s="38"/>
      <c r="E188" s="41"/>
      <c r="F188" s="41"/>
      <c r="G188" s="41"/>
      <c r="H188" s="42"/>
      <c r="I188" s="42"/>
      <c r="J188" s="48"/>
    </row>
    <row r="189" ht="15.6" customHeight="1" spans="1:10">
      <c r="A189" s="54"/>
      <c r="B189" s="36" t="s">
        <v>443</v>
      </c>
      <c r="C189" s="37">
        <v>97.5</v>
      </c>
      <c r="D189" s="38"/>
      <c r="E189" s="41"/>
      <c r="F189" s="41"/>
      <c r="G189" s="41"/>
      <c r="H189" s="42"/>
      <c r="I189" s="42"/>
      <c r="J189" s="48"/>
    </row>
    <row r="190" ht="15.6" customHeight="1" spans="1:10">
      <c r="A190" s="54"/>
      <c r="B190" s="36" t="s">
        <v>270</v>
      </c>
      <c r="C190" s="37">
        <v>97</v>
      </c>
      <c r="D190" s="38"/>
      <c r="E190" s="41"/>
      <c r="F190" s="41"/>
      <c r="G190" s="41"/>
      <c r="H190" s="42"/>
      <c r="I190" s="42"/>
      <c r="J190" s="48"/>
    </row>
    <row r="191" ht="15.6" customHeight="1" spans="1:10">
      <c r="A191" s="54"/>
      <c r="B191" s="36" t="s">
        <v>444</v>
      </c>
      <c r="C191" s="37">
        <v>94</v>
      </c>
      <c r="D191" s="38"/>
      <c r="E191" s="41"/>
      <c r="F191" s="41"/>
      <c r="G191" s="41"/>
      <c r="H191" s="42"/>
      <c r="I191" s="42"/>
      <c r="J191" s="48"/>
    </row>
    <row r="192" ht="15.6" customHeight="1" spans="1:10">
      <c r="A192" s="54"/>
      <c r="B192" s="36" t="s">
        <v>445</v>
      </c>
      <c r="C192" s="37">
        <v>97</v>
      </c>
      <c r="D192" s="38"/>
      <c r="E192" s="41"/>
      <c r="F192" s="41"/>
      <c r="G192" s="41"/>
      <c r="H192" s="42"/>
      <c r="I192" s="42"/>
      <c r="J192" s="48"/>
    </row>
    <row r="193" ht="15.6" customHeight="1" spans="1:10">
      <c r="A193" s="54"/>
      <c r="B193" s="36" t="s">
        <v>446</v>
      </c>
      <c r="C193" s="37">
        <v>96.5</v>
      </c>
      <c r="D193" s="38"/>
      <c r="E193" s="43"/>
      <c r="F193" s="43"/>
      <c r="G193" s="43"/>
      <c r="H193" s="44"/>
      <c r="I193" s="44"/>
      <c r="J193" s="49"/>
    </row>
    <row r="194" ht="15.6" customHeight="1" spans="1:10">
      <c r="A194" s="57" t="s">
        <v>447</v>
      </c>
      <c r="B194" s="36" t="s">
        <v>448</v>
      </c>
      <c r="C194" s="37">
        <v>94</v>
      </c>
      <c r="D194" s="38"/>
      <c r="E194" s="41">
        <v>17</v>
      </c>
      <c r="F194" s="41">
        <v>8</v>
      </c>
      <c r="G194" s="41">
        <v>0</v>
      </c>
      <c r="H194" s="58">
        <f>F194/E194</f>
        <v>0.470588235294118</v>
      </c>
      <c r="I194" s="41">
        <f>G194/E194</f>
        <v>0</v>
      </c>
      <c r="J194" s="47">
        <f>H194*60+(1-I194)*40</f>
        <v>68.2352941176471</v>
      </c>
    </row>
    <row r="195" ht="15.6" customHeight="1" spans="1:10">
      <c r="A195" s="59"/>
      <c r="B195" s="36" t="s">
        <v>449</v>
      </c>
      <c r="C195" s="37">
        <v>94.5</v>
      </c>
      <c r="D195" s="38"/>
      <c r="E195" s="41"/>
      <c r="F195" s="41"/>
      <c r="G195" s="41"/>
      <c r="H195" s="58"/>
      <c r="I195" s="41"/>
      <c r="J195" s="48"/>
    </row>
    <row r="196" ht="15.6" customHeight="1" spans="1:10">
      <c r="A196" s="59"/>
      <c r="B196" s="36" t="s">
        <v>450</v>
      </c>
      <c r="C196" s="37">
        <v>96.5</v>
      </c>
      <c r="D196" s="38"/>
      <c r="E196" s="41"/>
      <c r="F196" s="41"/>
      <c r="G196" s="41"/>
      <c r="H196" s="58"/>
      <c r="I196" s="41"/>
      <c r="J196" s="48"/>
    </row>
    <row r="197" ht="15.6" customHeight="1" spans="1:10">
      <c r="A197" s="59"/>
      <c r="B197" s="36" t="s">
        <v>451</v>
      </c>
      <c r="C197" s="37">
        <v>96.5</v>
      </c>
      <c r="D197" s="38"/>
      <c r="E197" s="41"/>
      <c r="F197" s="41"/>
      <c r="G197" s="41"/>
      <c r="H197" s="58"/>
      <c r="I197" s="41"/>
      <c r="J197" s="48"/>
    </row>
    <row r="198" ht="15.6" customHeight="1" spans="1:10">
      <c r="A198" s="59"/>
      <c r="B198" s="36" t="s">
        <v>452</v>
      </c>
      <c r="C198" s="37">
        <v>93</v>
      </c>
      <c r="D198" s="38"/>
      <c r="E198" s="41"/>
      <c r="F198" s="41"/>
      <c r="G198" s="41"/>
      <c r="H198" s="58"/>
      <c r="I198" s="41"/>
      <c r="J198" s="48"/>
    </row>
    <row r="199" ht="15.6" customHeight="1" spans="1:10">
      <c r="A199" s="59"/>
      <c r="B199" s="36" t="s">
        <v>453</v>
      </c>
      <c r="C199" s="37">
        <v>94.5</v>
      </c>
      <c r="D199" s="38"/>
      <c r="E199" s="41"/>
      <c r="F199" s="41"/>
      <c r="G199" s="41"/>
      <c r="H199" s="58"/>
      <c r="I199" s="41"/>
      <c r="J199" s="48"/>
    </row>
    <row r="200" ht="15.6" customHeight="1" spans="1:10">
      <c r="A200" s="59"/>
      <c r="B200" s="36" t="s">
        <v>454</v>
      </c>
      <c r="C200" s="37">
        <v>95</v>
      </c>
      <c r="D200" s="38"/>
      <c r="E200" s="41"/>
      <c r="F200" s="41"/>
      <c r="G200" s="41"/>
      <c r="H200" s="58"/>
      <c r="I200" s="41"/>
      <c r="J200" s="48"/>
    </row>
    <row r="201" ht="15.6" customHeight="1" spans="1:10">
      <c r="A201" s="59"/>
      <c r="B201" s="36" t="s">
        <v>455</v>
      </c>
      <c r="C201" s="37">
        <v>93</v>
      </c>
      <c r="D201" s="38"/>
      <c r="E201" s="41"/>
      <c r="F201" s="41"/>
      <c r="G201" s="41"/>
      <c r="H201" s="58"/>
      <c r="I201" s="41"/>
      <c r="J201" s="48"/>
    </row>
    <row r="202" ht="15.6" customHeight="1" spans="1:10">
      <c r="A202" s="59"/>
      <c r="B202" s="36" t="s">
        <v>456</v>
      </c>
      <c r="C202" s="37">
        <v>92</v>
      </c>
      <c r="D202" s="38"/>
      <c r="E202" s="41"/>
      <c r="F202" s="41"/>
      <c r="G202" s="41"/>
      <c r="H202" s="58"/>
      <c r="I202" s="41"/>
      <c r="J202" s="48"/>
    </row>
    <row r="203" ht="15.6" customHeight="1" spans="1:10">
      <c r="A203" s="59"/>
      <c r="B203" s="36" t="s">
        <v>457</v>
      </c>
      <c r="C203" s="37">
        <v>92</v>
      </c>
      <c r="D203" s="38"/>
      <c r="E203" s="41"/>
      <c r="F203" s="41"/>
      <c r="G203" s="41"/>
      <c r="H203" s="58"/>
      <c r="I203" s="41"/>
      <c r="J203" s="48"/>
    </row>
    <row r="204" ht="15.6" customHeight="1" spans="1:10">
      <c r="A204" s="59"/>
      <c r="B204" s="36" t="s">
        <v>458</v>
      </c>
      <c r="C204" s="37">
        <v>89.5</v>
      </c>
      <c r="D204" s="38"/>
      <c r="E204" s="41"/>
      <c r="F204" s="41"/>
      <c r="G204" s="41"/>
      <c r="H204" s="58"/>
      <c r="I204" s="41"/>
      <c r="J204" s="48"/>
    </row>
    <row r="205" ht="15.6" customHeight="1" spans="1:10">
      <c r="A205" s="59"/>
      <c r="B205" s="36" t="s">
        <v>459</v>
      </c>
      <c r="C205" s="37">
        <v>95</v>
      </c>
      <c r="D205" s="38"/>
      <c r="E205" s="41"/>
      <c r="F205" s="41"/>
      <c r="G205" s="41"/>
      <c r="H205" s="58"/>
      <c r="I205" s="41"/>
      <c r="J205" s="48"/>
    </row>
    <row r="206" ht="15.6" customHeight="1" spans="1:10">
      <c r="A206" s="59"/>
      <c r="B206" s="36" t="s">
        <v>460</v>
      </c>
      <c r="C206" s="37">
        <v>93</v>
      </c>
      <c r="D206" s="38"/>
      <c r="E206" s="41"/>
      <c r="F206" s="41"/>
      <c r="G206" s="41"/>
      <c r="H206" s="58"/>
      <c r="I206" s="41"/>
      <c r="J206" s="48"/>
    </row>
    <row r="207" ht="15.6" customHeight="1" spans="1:10">
      <c r="A207" s="59"/>
      <c r="B207" s="36" t="s">
        <v>461</v>
      </c>
      <c r="C207" s="37">
        <v>92.5</v>
      </c>
      <c r="D207" s="38"/>
      <c r="E207" s="41"/>
      <c r="F207" s="41"/>
      <c r="G207" s="41"/>
      <c r="H207" s="58"/>
      <c r="I207" s="41"/>
      <c r="J207" s="48"/>
    </row>
    <row r="208" ht="15.6" customHeight="1" spans="1:10">
      <c r="A208" s="59"/>
      <c r="B208" s="36" t="s">
        <v>462</v>
      </c>
      <c r="C208" s="37">
        <v>91.5</v>
      </c>
      <c r="D208" s="38"/>
      <c r="E208" s="41"/>
      <c r="F208" s="41"/>
      <c r="G208" s="41"/>
      <c r="H208" s="58"/>
      <c r="I208" s="41"/>
      <c r="J208" s="48"/>
    </row>
    <row r="209" ht="15.6" customHeight="1" spans="1:10">
      <c r="A209" s="59"/>
      <c r="B209" s="36" t="s">
        <v>463</v>
      </c>
      <c r="C209" s="37">
        <v>96.5</v>
      </c>
      <c r="D209" s="38"/>
      <c r="E209" s="41"/>
      <c r="F209" s="41"/>
      <c r="G209" s="41"/>
      <c r="H209" s="58"/>
      <c r="I209" s="41"/>
      <c r="J209" s="48"/>
    </row>
    <row r="210" ht="15.6" customHeight="1" spans="1:10">
      <c r="A210" s="60"/>
      <c r="B210" s="36" t="s">
        <v>464</v>
      </c>
      <c r="C210" s="37">
        <v>96</v>
      </c>
      <c r="D210" s="38"/>
      <c r="E210" s="41"/>
      <c r="F210" s="41"/>
      <c r="G210" s="41"/>
      <c r="H210" s="58"/>
      <c r="I210" s="41"/>
      <c r="J210" s="48"/>
    </row>
    <row r="211" ht="15.6" customHeight="1" spans="1:10">
      <c r="A211" s="61" t="s">
        <v>35</v>
      </c>
      <c r="B211" s="36" t="s">
        <v>465</v>
      </c>
      <c r="C211" s="37">
        <v>95</v>
      </c>
      <c r="D211" s="38"/>
      <c r="E211" s="39">
        <v>14</v>
      </c>
      <c r="F211" s="39">
        <v>6</v>
      </c>
      <c r="G211" s="39">
        <v>0</v>
      </c>
      <c r="H211" s="40">
        <f>F211/E211</f>
        <v>0.428571428571429</v>
      </c>
      <c r="I211" s="40">
        <f>G211/E211</f>
        <v>0</v>
      </c>
      <c r="J211" s="47">
        <v>66</v>
      </c>
    </row>
    <row r="212" ht="15.6" customHeight="1" spans="1:10">
      <c r="A212" s="61"/>
      <c r="B212" s="36" t="s">
        <v>448</v>
      </c>
      <c r="C212" s="37">
        <v>94</v>
      </c>
      <c r="D212" s="38"/>
      <c r="E212" s="41"/>
      <c r="F212" s="41"/>
      <c r="G212" s="41"/>
      <c r="H212" s="42"/>
      <c r="I212" s="42"/>
      <c r="J212" s="48"/>
    </row>
    <row r="213" ht="15.6" customHeight="1" spans="1:10">
      <c r="A213" s="61"/>
      <c r="B213" s="36" t="s">
        <v>449</v>
      </c>
      <c r="C213" s="37">
        <v>94.5</v>
      </c>
      <c r="D213" s="38"/>
      <c r="E213" s="41"/>
      <c r="F213" s="41"/>
      <c r="G213" s="41"/>
      <c r="H213" s="42"/>
      <c r="I213" s="42"/>
      <c r="J213" s="48"/>
    </row>
    <row r="214" ht="15.6" customHeight="1" spans="1:10">
      <c r="A214" s="61"/>
      <c r="B214" s="36" t="s">
        <v>450</v>
      </c>
      <c r="C214" s="37">
        <v>96.5</v>
      </c>
      <c r="D214" s="38"/>
      <c r="E214" s="41"/>
      <c r="F214" s="41"/>
      <c r="G214" s="41"/>
      <c r="H214" s="42"/>
      <c r="I214" s="42"/>
      <c r="J214" s="48"/>
    </row>
    <row r="215" ht="15.6" customHeight="1" spans="1:10">
      <c r="A215" s="61"/>
      <c r="B215" s="36" t="s">
        <v>456</v>
      </c>
      <c r="C215" s="37">
        <v>92</v>
      </c>
      <c r="D215" s="38"/>
      <c r="E215" s="41"/>
      <c r="F215" s="41"/>
      <c r="G215" s="41"/>
      <c r="H215" s="42"/>
      <c r="I215" s="42"/>
      <c r="J215" s="48"/>
    </row>
    <row r="216" ht="15.6" customHeight="1" spans="1:10">
      <c r="A216" s="61"/>
      <c r="B216" s="36" t="s">
        <v>466</v>
      </c>
      <c r="C216" s="37">
        <v>95</v>
      </c>
      <c r="D216" s="38"/>
      <c r="E216" s="41"/>
      <c r="F216" s="41"/>
      <c r="G216" s="41"/>
      <c r="H216" s="42"/>
      <c r="I216" s="42"/>
      <c r="J216" s="48"/>
    </row>
    <row r="217" ht="15.6" customHeight="1" spans="1:10">
      <c r="A217" s="61"/>
      <c r="B217" s="36" t="s">
        <v>457</v>
      </c>
      <c r="C217" s="37">
        <v>92</v>
      </c>
      <c r="D217" s="38"/>
      <c r="E217" s="41"/>
      <c r="F217" s="41"/>
      <c r="G217" s="41"/>
      <c r="H217" s="42"/>
      <c r="I217" s="42"/>
      <c r="J217" s="48"/>
    </row>
    <row r="218" ht="15.6" customHeight="1" spans="1:10">
      <c r="A218" s="61"/>
      <c r="B218" s="36" t="s">
        <v>458</v>
      </c>
      <c r="C218" s="37">
        <v>89.5</v>
      </c>
      <c r="D218" s="38"/>
      <c r="E218" s="41"/>
      <c r="F218" s="41"/>
      <c r="G218" s="41"/>
      <c r="H218" s="42"/>
      <c r="I218" s="42"/>
      <c r="J218" s="48"/>
    </row>
    <row r="219" ht="15.6" customHeight="1" spans="1:10">
      <c r="A219" s="61"/>
      <c r="B219" s="36" t="s">
        <v>459</v>
      </c>
      <c r="C219" s="37">
        <v>95</v>
      </c>
      <c r="D219" s="38"/>
      <c r="E219" s="41"/>
      <c r="F219" s="41"/>
      <c r="G219" s="41"/>
      <c r="H219" s="42"/>
      <c r="I219" s="42"/>
      <c r="J219" s="48"/>
    </row>
    <row r="220" ht="15.6" customHeight="1" spans="1:10">
      <c r="A220" s="61"/>
      <c r="B220" s="36" t="s">
        <v>460</v>
      </c>
      <c r="C220" s="37">
        <v>93</v>
      </c>
      <c r="D220" s="38"/>
      <c r="E220" s="41"/>
      <c r="F220" s="41"/>
      <c r="G220" s="41"/>
      <c r="H220" s="42"/>
      <c r="I220" s="42"/>
      <c r="J220" s="48"/>
    </row>
    <row r="221" ht="15.6" customHeight="1" spans="1:10">
      <c r="A221" s="61"/>
      <c r="B221" s="36" t="s">
        <v>467</v>
      </c>
      <c r="C221" s="37">
        <v>91</v>
      </c>
      <c r="D221" s="38"/>
      <c r="E221" s="41"/>
      <c r="F221" s="41"/>
      <c r="G221" s="41"/>
      <c r="H221" s="42"/>
      <c r="I221" s="42"/>
      <c r="J221" s="48"/>
    </row>
    <row r="222" ht="15.6" customHeight="1" spans="1:10">
      <c r="A222" s="61"/>
      <c r="B222" s="36" t="s">
        <v>461</v>
      </c>
      <c r="C222" s="37">
        <v>92.5</v>
      </c>
      <c r="D222" s="38"/>
      <c r="E222" s="41"/>
      <c r="F222" s="41"/>
      <c r="G222" s="41"/>
      <c r="H222" s="42"/>
      <c r="I222" s="42"/>
      <c r="J222" s="48"/>
    </row>
    <row r="223" ht="15.6" customHeight="1" spans="1:10">
      <c r="A223" s="61"/>
      <c r="B223" s="36" t="s">
        <v>462</v>
      </c>
      <c r="C223" s="37">
        <v>91.5</v>
      </c>
      <c r="D223" s="38"/>
      <c r="E223" s="41"/>
      <c r="F223" s="41"/>
      <c r="G223" s="41"/>
      <c r="H223" s="42"/>
      <c r="I223" s="42"/>
      <c r="J223" s="48"/>
    </row>
    <row r="224" ht="15.6" customHeight="1" spans="1:10">
      <c r="A224" s="61"/>
      <c r="B224" s="36" t="s">
        <v>463</v>
      </c>
      <c r="C224" s="37">
        <v>96.5</v>
      </c>
      <c r="D224" s="38"/>
      <c r="E224" s="43"/>
      <c r="F224" s="43"/>
      <c r="G224" s="43"/>
      <c r="H224" s="44"/>
      <c r="I224" s="44"/>
      <c r="J224" s="49"/>
    </row>
    <row r="225" ht="15.6" customHeight="1" spans="1:10">
      <c r="A225" s="62" t="s">
        <v>36</v>
      </c>
      <c r="B225" s="36" t="s">
        <v>468</v>
      </c>
      <c r="C225" s="37">
        <v>95.5</v>
      </c>
      <c r="D225" s="38"/>
      <c r="E225" s="39">
        <v>12</v>
      </c>
      <c r="F225" s="39">
        <v>10</v>
      </c>
      <c r="G225" s="39">
        <v>0</v>
      </c>
      <c r="H225" s="40">
        <f>F225/E225</f>
        <v>0.833333333333333</v>
      </c>
      <c r="I225" s="40">
        <f>G225/E225</f>
        <v>0</v>
      </c>
      <c r="J225" s="47">
        <f>H225*60+(1-I225)*40</f>
        <v>90</v>
      </c>
    </row>
    <row r="226" ht="15.6" customHeight="1" spans="1:10">
      <c r="A226" s="62"/>
      <c r="B226" s="36" t="s">
        <v>469</v>
      </c>
      <c r="C226" s="37">
        <v>97</v>
      </c>
      <c r="D226" s="38"/>
      <c r="E226" s="41"/>
      <c r="F226" s="41"/>
      <c r="G226" s="41"/>
      <c r="H226" s="42"/>
      <c r="I226" s="42"/>
      <c r="J226" s="48"/>
    </row>
    <row r="227" ht="15.6" customHeight="1" spans="1:10">
      <c r="A227" s="62"/>
      <c r="B227" s="36" t="s">
        <v>470</v>
      </c>
      <c r="C227" s="37">
        <v>95.5</v>
      </c>
      <c r="D227" s="38"/>
      <c r="E227" s="41"/>
      <c r="F227" s="41"/>
      <c r="G227" s="41"/>
      <c r="H227" s="42"/>
      <c r="I227" s="42"/>
      <c r="J227" s="48"/>
    </row>
    <row r="228" ht="15.6" customHeight="1" spans="1:10">
      <c r="A228" s="62"/>
      <c r="B228" s="36" t="s">
        <v>471</v>
      </c>
      <c r="C228" s="37">
        <v>95.5</v>
      </c>
      <c r="D228" s="38"/>
      <c r="E228" s="41"/>
      <c r="F228" s="41"/>
      <c r="G228" s="41"/>
      <c r="H228" s="42"/>
      <c r="I228" s="42"/>
      <c r="J228" s="48"/>
    </row>
    <row r="229" ht="15.6" customHeight="1" spans="1:10">
      <c r="A229" s="62"/>
      <c r="B229" s="36" t="s">
        <v>451</v>
      </c>
      <c r="C229" s="37">
        <v>96.5</v>
      </c>
      <c r="D229" s="38"/>
      <c r="E229" s="41"/>
      <c r="F229" s="41"/>
      <c r="G229" s="41"/>
      <c r="H229" s="42"/>
      <c r="I229" s="42"/>
      <c r="J229" s="48"/>
    </row>
    <row r="230" ht="15.6" customHeight="1" spans="1:10">
      <c r="A230" s="62"/>
      <c r="B230" s="36" t="s">
        <v>452</v>
      </c>
      <c r="C230" s="37">
        <v>93</v>
      </c>
      <c r="D230" s="38"/>
      <c r="E230" s="41"/>
      <c r="F230" s="41"/>
      <c r="G230" s="41"/>
      <c r="H230" s="42"/>
      <c r="I230" s="42"/>
      <c r="J230" s="48"/>
    </row>
    <row r="231" ht="15.6" customHeight="1" spans="1:10">
      <c r="A231" s="62"/>
      <c r="B231" s="36" t="s">
        <v>464</v>
      </c>
      <c r="C231" s="37">
        <v>96</v>
      </c>
      <c r="D231" s="38"/>
      <c r="E231" s="41"/>
      <c r="F231" s="41"/>
      <c r="G231" s="41"/>
      <c r="H231" s="42"/>
      <c r="I231" s="42"/>
      <c r="J231" s="48"/>
    </row>
    <row r="232" ht="15.6" customHeight="1" spans="1:10">
      <c r="A232" s="62"/>
      <c r="B232" s="36" t="s">
        <v>453</v>
      </c>
      <c r="C232" s="37">
        <v>94.5</v>
      </c>
      <c r="D232" s="38"/>
      <c r="E232" s="41"/>
      <c r="F232" s="41"/>
      <c r="G232" s="41"/>
      <c r="H232" s="42"/>
      <c r="I232" s="42"/>
      <c r="J232" s="48"/>
    </row>
    <row r="233" ht="15.6" customHeight="1" spans="1:10">
      <c r="A233" s="62"/>
      <c r="B233" s="36" t="s">
        <v>472</v>
      </c>
      <c r="C233" s="37">
        <v>96</v>
      </c>
      <c r="D233" s="38"/>
      <c r="E233" s="41"/>
      <c r="F233" s="41"/>
      <c r="G233" s="41"/>
      <c r="H233" s="42"/>
      <c r="I233" s="42"/>
      <c r="J233" s="48"/>
    </row>
    <row r="234" ht="15.6" customHeight="1" spans="1:10">
      <c r="A234" s="62"/>
      <c r="B234" s="36" t="s">
        <v>454</v>
      </c>
      <c r="C234" s="37">
        <v>95</v>
      </c>
      <c r="D234" s="38"/>
      <c r="E234" s="41"/>
      <c r="F234" s="41"/>
      <c r="G234" s="41"/>
      <c r="H234" s="42"/>
      <c r="I234" s="42"/>
      <c r="J234" s="48"/>
    </row>
    <row r="235" ht="15.6" customHeight="1" spans="1:10">
      <c r="A235" s="62"/>
      <c r="B235" s="36" t="s">
        <v>473</v>
      </c>
      <c r="C235" s="37">
        <v>94.5</v>
      </c>
      <c r="D235" s="38"/>
      <c r="E235" s="41"/>
      <c r="F235" s="41"/>
      <c r="G235" s="41"/>
      <c r="H235" s="42"/>
      <c r="I235" s="42"/>
      <c r="J235" s="48"/>
    </row>
    <row r="236" ht="15.6" customHeight="1" spans="1:10">
      <c r="A236" s="62"/>
      <c r="B236" s="36" t="s">
        <v>455</v>
      </c>
      <c r="C236" s="37">
        <v>93</v>
      </c>
      <c r="D236" s="38"/>
      <c r="E236" s="43"/>
      <c r="F236" s="43"/>
      <c r="G236" s="43"/>
      <c r="H236" s="44"/>
      <c r="I236" s="44"/>
      <c r="J236" s="48"/>
    </row>
    <row r="237" ht="15.6" customHeight="1" spans="1:10">
      <c r="A237" s="62" t="s">
        <v>38</v>
      </c>
      <c r="B237" s="36" t="s">
        <v>349</v>
      </c>
      <c r="C237" s="37">
        <v>89.5</v>
      </c>
      <c r="D237" s="38"/>
      <c r="E237" s="39">
        <v>12</v>
      </c>
      <c r="F237" s="39">
        <v>8</v>
      </c>
      <c r="G237" s="39">
        <v>0</v>
      </c>
      <c r="H237" s="40">
        <f>F237/E237</f>
        <v>0.666666666666667</v>
      </c>
      <c r="I237" s="40">
        <f>G237/E237</f>
        <v>0</v>
      </c>
      <c r="J237" s="47">
        <f>H237*60+(1-I237)*40</f>
        <v>80</v>
      </c>
    </row>
    <row r="238" ht="15.6" customHeight="1" spans="1:10">
      <c r="A238" s="62"/>
      <c r="B238" s="36" t="s">
        <v>474</v>
      </c>
      <c r="C238" s="37">
        <v>96</v>
      </c>
      <c r="D238" s="38"/>
      <c r="E238" s="41"/>
      <c r="F238" s="41"/>
      <c r="G238" s="41"/>
      <c r="H238" s="42"/>
      <c r="I238" s="42"/>
      <c r="J238" s="48"/>
    </row>
    <row r="239" ht="15.6" customHeight="1" spans="1:10">
      <c r="A239" s="62"/>
      <c r="B239" s="36" t="s">
        <v>475</v>
      </c>
      <c r="C239" s="37">
        <v>96.5</v>
      </c>
      <c r="D239" s="38"/>
      <c r="E239" s="41"/>
      <c r="F239" s="41"/>
      <c r="G239" s="41"/>
      <c r="H239" s="42"/>
      <c r="I239" s="42"/>
      <c r="J239" s="48"/>
    </row>
    <row r="240" ht="15.6" customHeight="1" spans="1:10">
      <c r="A240" s="62"/>
      <c r="B240" s="36" t="s">
        <v>476</v>
      </c>
      <c r="C240" s="37">
        <v>94</v>
      </c>
      <c r="D240" s="38"/>
      <c r="E240" s="41"/>
      <c r="F240" s="41"/>
      <c r="G240" s="41"/>
      <c r="H240" s="42"/>
      <c r="I240" s="42"/>
      <c r="J240" s="48"/>
    </row>
    <row r="241" ht="15.6" customHeight="1" spans="1:10">
      <c r="A241" s="62"/>
      <c r="B241" s="36" t="s">
        <v>477</v>
      </c>
      <c r="C241" s="37">
        <v>95</v>
      </c>
      <c r="D241" s="38"/>
      <c r="E241" s="41"/>
      <c r="F241" s="41"/>
      <c r="G241" s="41"/>
      <c r="H241" s="42"/>
      <c r="I241" s="42"/>
      <c r="J241" s="48"/>
    </row>
    <row r="242" ht="15.6" customHeight="1" spans="1:10">
      <c r="A242" s="62"/>
      <c r="B242" s="36" t="s">
        <v>478</v>
      </c>
      <c r="C242" s="37">
        <v>96.5</v>
      </c>
      <c r="D242" s="38"/>
      <c r="E242" s="41"/>
      <c r="F242" s="41"/>
      <c r="G242" s="41"/>
      <c r="H242" s="42"/>
      <c r="I242" s="42"/>
      <c r="J242" s="48"/>
    </row>
    <row r="243" ht="15.6" customHeight="1" spans="1:10">
      <c r="A243" s="62"/>
      <c r="B243" s="36" t="s">
        <v>479</v>
      </c>
      <c r="C243" s="37">
        <v>92</v>
      </c>
      <c r="D243" s="38"/>
      <c r="E243" s="41"/>
      <c r="F243" s="41"/>
      <c r="G243" s="41"/>
      <c r="H243" s="42"/>
      <c r="I243" s="42"/>
      <c r="J243" s="48"/>
    </row>
    <row r="244" ht="15.6" customHeight="1" spans="1:10">
      <c r="A244" s="62"/>
      <c r="B244" s="36" t="s">
        <v>480</v>
      </c>
      <c r="C244" s="37">
        <v>89</v>
      </c>
      <c r="D244" s="38"/>
      <c r="E244" s="41"/>
      <c r="F244" s="41"/>
      <c r="G244" s="41"/>
      <c r="H244" s="42"/>
      <c r="I244" s="42"/>
      <c r="J244" s="48"/>
    </row>
    <row r="245" ht="15.6" customHeight="1" spans="1:10">
      <c r="A245" s="62"/>
      <c r="B245" s="36" t="s">
        <v>481</v>
      </c>
      <c r="C245" s="37">
        <v>96</v>
      </c>
      <c r="D245" s="38"/>
      <c r="E245" s="41"/>
      <c r="F245" s="41"/>
      <c r="G245" s="41"/>
      <c r="H245" s="42"/>
      <c r="I245" s="42"/>
      <c r="J245" s="48"/>
    </row>
    <row r="246" ht="15.6" customHeight="1" spans="1:10">
      <c r="A246" s="62"/>
      <c r="B246" s="36" t="s">
        <v>482</v>
      </c>
      <c r="C246" s="37">
        <v>97.5</v>
      </c>
      <c r="D246" s="38"/>
      <c r="E246" s="41"/>
      <c r="F246" s="41"/>
      <c r="G246" s="41"/>
      <c r="H246" s="42"/>
      <c r="I246" s="42"/>
      <c r="J246" s="48"/>
    </row>
    <row r="247" ht="15.6" customHeight="1" spans="1:10">
      <c r="A247" s="62"/>
      <c r="B247" s="36" t="s">
        <v>483</v>
      </c>
      <c r="C247" s="37">
        <v>95</v>
      </c>
      <c r="D247" s="38"/>
      <c r="E247" s="41"/>
      <c r="F247" s="41"/>
      <c r="G247" s="41"/>
      <c r="H247" s="42"/>
      <c r="I247" s="42"/>
      <c r="J247" s="48"/>
    </row>
    <row r="248" ht="15.6" customHeight="1" spans="1:10">
      <c r="A248" s="62"/>
      <c r="B248" s="36" t="s">
        <v>484</v>
      </c>
      <c r="C248" s="37">
        <v>96.5</v>
      </c>
      <c r="D248" s="38"/>
      <c r="E248" s="43"/>
      <c r="F248" s="43"/>
      <c r="G248" s="43"/>
      <c r="H248" s="44"/>
      <c r="I248" s="44"/>
      <c r="J248" s="48"/>
    </row>
    <row r="249" ht="15.6" customHeight="1" spans="1:10">
      <c r="A249" s="35" t="s">
        <v>485</v>
      </c>
      <c r="B249" s="36" t="s">
        <v>486</v>
      </c>
      <c r="C249" s="37">
        <v>95.5</v>
      </c>
      <c r="D249" s="38"/>
      <c r="E249" s="39">
        <v>12</v>
      </c>
      <c r="F249" s="39">
        <v>6</v>
      </c>
      <c r="G249" s="39">
        <v>0</v>
      </c>
      <c r="H249" s="40">
        <f>F249/E249</f>
        <v>0.5</v>
      </c>
      <c r="I249" s="40">
        <f>G249/E249</f>
        <v>0</v>
      </c>
      <c r="J249" s="47">
        <f>H249*60+(1-I249)*40</f>
        <v>70</v>
      </c>
    </row>
    <row r="250" ht="15.6" customHeight="1" spans="1:10">
      <c r="A250" s="35"/>
      <c r="B250" s="36" t="s">
        <v>487</v>
      </c>
      <c r="C250" s="37">
        <v>91</v>
      </c>
      <c r="D250" s="38"/>
      <c r="E250" s="41"/>
      <c r="F250" s="41"/>
      <c r="G250" s="41"/>
      <c r="H250" s="42"/>
      <c r="I250" s="42"/>
      <c r="J250" s="48"/>
    </row>
    <row r="251" ht="15.6" customHeight="1" spans="1:10">
      <c r="A251" s="35"/>
      <c r="B251" s="36" t="s">
        <v>488</v>
      </c>
      <c r="C251" s="37">
        <v>94</v>
      </c>
      <c r="D251" s="38"/>
      <c r="E251" s="41"/>
      <c r="F251" s="41"/>
      <c r="G251" s="41"/>
      <c r="H251" s="42"/>
      <c r="I251" s="42"/>
      <c r="J251" s="48"/>
    </row>
    <row r="252" ht="15.6" customHeight="1" spans="1:10">
      <c r="A252" s="35"/>
      <c r="B252" s="36" t="s">
        <v>489</v>
      </c>
      <c r="C252" s="37">
        <v>93.5</v>
      </c>
      <c r="D252" s="38"/>
      <c r="E252" s="41"/>
      <c r="F252" s="41"/>
      <c r="G252" s="41"/>
      <c r="H252" s="42"/>
      <c r="I252" s="42"/>
      <c r="J252" s="48"/>
    </row>
    <row r="253" ht="15.6" customHeight="1" spans="1:10">
      <c r="A253" s="35"/>
      <c r="B253" s="36" t="s">
        <v>490</v>
      </c>
      <c r="C253" s="37">
        <v>96.5</v>
      </c>
      <c r="D253" s="38"/>
      <c r="E253" s="41"/>
      <c r="F253" s="41"/>
      <c r="G253" s="41"/>
      <c r="H253" s="42"/>
      <c r="I253" s="42"/>
      <c r="J253" s="48"/>
    </row>
    <row r="254" ht="15.6" customHeight="1" spans="1:10">
      <c r="A254" s="35"/>
      <c r="B254" s="36" t="s">
        <v>491</v>
      </c>
      <c r="C254" s="37">
        <v>93.5</v>
      </c>
      <c r="D254" s="38"/>
      <c r="E254" s="41"/>
      <c r="F254" s="41"/>
      <c r="G254" s="41"/>
      <c r="H254" s="42"/>
      <c r="I254" s="42"/>
      <c r="J254" s="48"/>
    </row>
    <row r="255" ht="15.6" customHeight="1" spans="1:10">
      <c r="A255" s="35"/>
      <c r="B255" s="36" t="s">
        <v>492</v>
      </c>
      <c r="C255" s="37">
        <v>91.5</v>
      </c>
      <c r="D255" s="38"/>
      <c r="E255" s="41"/>
      <c r="F255" s="41"/>
      <c r="G255" s="41"/>
      <c r="H255" s="42"/>
      <c r="I255" s="42"/>
      <c r="J255" s="48"/>
    </row>
    <row r="256" ht="15.6" customHeight="1" spans="1:10">
      <c r="A256" s="35"/>
      <c r="B256" s="36" t="s">
        <v>493</v>
      </c>
      <c r="C256" s="37">
        <v>90.5</v>
      </c>
      <c r="D256" s="38"/>
      <c r="E256" s="41"/>
      <c r="F256" s="41"/>
      <c r="G256" s="41"/>
      <c r="H256" s="42"/>
      <c r="I256" s="42"/>
      <c r="J256" s="48"/>
    </row>
    <row r="257" ht="15.6" customHeight="1" spans="1:10">
      <c r="A257" s="35"/>
      <c r="B257" s="36" t="s">
        <v>483</v>
      </c>
      <c r="C257" s="63">
        <v>95</v>
      </c>
      <c r="D257" s="38"/>
      <c r="E257" s="41"/>
      <c r="F257" s="41"/>
      <c r="G257" s="41"/>
      <c r="H257" s="42"/>
      <c r="I257" s="42"/>
      <c r="J257" s="48"/>
    </row>
    <row r="258" ht="15.6" customHeight="1" spans="1:10">
      <c r="A258" s="35"/>
      <c r="B258" s="36" t="s">
        <v>494</v>
      </c>
      <c r="C258" s="63">
        <v>96</v>
      </c>
      <c r="D258" s="38"/>
      <c r="E258" s="41"/>
      <c r="F258" s="41"/>
      <c r="G258" s="41"/>
      <c r="H258" s="42"/>
      <c r="I258" s="42"/>
      <c r="J258" s="48"/>
    </row>
    <row r="259" ht="15.6" customHeight="1" spans="1:10">
      <c r="A259" s="35"/>
      <c r="B259" s="36" t="s">
        <v>495</v>
      </c>
      <c r="C259" s="37">
        <v>95.5</v>
      </c>
      <c r="D259" s="38"/>
      <c r="E259" s="41"/>
      <c r="F259" s="41"/>
      <c r="G259" s="41"/>
      <c r="H259" s="42"/>
      <c r="I259" s="42"/>
      <c r="J259" s="48"/>
    </row>
    <row r="260" ht="15.6" customHeight="1" spans="1:10">
      <c r="A260" s="35"/>
      <c r="B260" s="36" t="s">
        <v>496</v>
      </c>
      <c r="C260" s="37">
        <v>95</v>
      </c>
      <c r="D260" s="38"/>
      <c r="E260" s="43"/>
      <c r="F260" s="43"/>
      <c r="G260" s="43"/>
      <c r="H260" s="44"/>
      <c r="I260" s="44"/>
      <c r="J260" s="48"/>
    </row>
    <row r="261" ht="15.6" customHeight="1" spans="1:10">
      <c r="A261" s="35" t="s">
        <v>40</v>
      </c>
      <c r="B261" s="36" t="s">
        <v>497</v>
      </c>
      <c r="C261" s="37">
        <v>88.5</v>
      </c>
      <c r="D261" s="38"/>
      <c r="E261" s="39">
        <v>10</v>
      </c>
      <c r="F261" s="39">
        <v>3</v>
      </c>
      <c r="G261" s="39">
        <v>0</v>
      </c>
      <c r="H261" s="40">
        <f>F261/E261</f>
        <v>0.3</v>
      </c>
      <c r="I261" s="40">
        <f>G261/E261</f>
        <v>0</v>
      </c>
      <c r="J261" s="47">
        <f>H261*60+(1-I261)*40</f>
        <v>58</v>
      </c>
    </row>
    <row r="262" ht="15.6" customHeight="1" spans="1:10">
      <c r="A262" s="35"/>
      <c r="B262" s="36" t="s">
        <v>498</v>
      </c>
      <c r="C262" s="37">
        <v>91.5</v>
      </c>
      <c r="D262" s="38"/>
      <c r="E262" s="41"/>
      <c r="F262" s="41"/>
      <c r="G262" s="41"/>
      <c r="H262" s="42"/>
      <c r="I262" s="42"/>
      <c r="J262" s="48"/>
    </row>
    <row r="263" ht="15.6" customHeight="1" spans="1:10">
      <c r="A263" s="35"/>
      <c r="B263" s="36" t="s">
        <v>499</v>
      </c>
      <c r="C263" s="37">
        <v>92</v>
      </c>
      <c r="D263" s="38"/>
      <c r="E263" s="41"/>
      <c r="F263" s="41"/>
      <c r="G263" s="41"/>
      <c r="H263" s="42"/>
      <c r="I263" s="42"/>
      <c r="J263" s="48"/>
    </row>
    <row r="264" ht="15.6" customHeight="1" spans="1:10">
      <c r="A264" s="35"/>
      <c r="B264" s="36" t="s">
        <v>500</v>
      </c>
      <c r="C264" s="37">
        <v>95</v>
      </c>
      <c r="D264" s="38"/>
      <c r="E264" s="41"/>
      <c r="F264" s="41"/>
      <c r="G264" s="41"/>
      <c r="H264" s="42"/>
      <c r="I264" s="42"/>
      <c r="J264" s="48"/>
    </row>
    <row r="265" ht="15.6" customHeight="1" spans="1:10">
      <c r="A265" s="35"/>
      <c r="B265" s="36" t="s">
        <v>501</v>
      </c>
      <c r="C265" s="37">
        <v>92</v>
      </c>
      <c r="D265" s="38"/>
      <c r="E265" s="41"/>
      <c r="F265" s="41"/>
      <c r="G265" s="41"/>
      <c r="H265" s="42"/>
      <c r="I265" s="42"/>
      <c r="J265" s="48"/>
    </row>
    <row r="266" ht="15.6" customHeight="1" spans="1:10">
      <c r="A266" s="35"/>
      <c r="B266" s="36" t="s">
        <v>502</v>
      </c>
      <c r="C266" s="37">
        <v>91</v>
      </c>
      <c r="D266" s="38"/>
      <c r="E266" s="41"/>
      <c r="F266" s="41"/>
      <c r="G266" s="41"/>
      <c r="H266" s="42"/>
      <c r="I266" s="42"/>
      <c r="J266" s="48"/>
    </row>
    <row r="267" ht="15.6" customHeight="1" spans="1:10">
      <c r="A267" s="35"/>
      <c r="B267" s="36" t="s">
        <v>503</v>
      </c>
      <c r="C267" s="37">
        <v>93</v>
      </c>
      <c r="D267" s="38"/>
      <c r="E267" s="41"/>
      <c r="F267" s="41"/>
      <c r="G267" s="41"/>
      <c r="H267" s="42"/>
      <c r="I267" s="42"/>
      <c r="J267" s="48"/>
    </row>
    <row r="268" ht="15.6" customHeight="1" spans="1:10">
      <c r="A268" s="35"/>
      <c r="B268" s="36" t="s">
        <v>448</v>
      </c>
      <c r="C268" s="37">
        <v>94</v>
      </c>
      <c r="D268" s="38"/>
      <c r="E268" s="41"/>
      <c r="F268" s="41"/>
      <c r="G268" s="41"/>
      <c r="H268" s="42"/>
      <c r="I268" s="42"/>
      <c r="J268" s="48"/>
    </row>
    <row r="269" ht="15.6" customHeight="1" spans="1:10">
      <c r="A269" s="35"/>
      <c r="B269" s="36" t="s">
        <v>280</v>
      </c>
      <c r="C269" s="37">
        <v>98</v>
      </c>
      <c r="D269" s="38"/>
      <c r="E269" s="41"/>
      <c r="F269" s="41"/>
      <c r="G269" s="41"/>
      <c r="H269" s="42"/>
      <c r="I269" s="42"/>
      <c r="J269" s="48"/>
    </row>
    <row r="270" ht="15.6" customHeight="1" spans="1:10">
      <c r="A270" s="35"/>
      <c r="B270" s="36" t="s">
        <v>482</v>
      </c>
      <c r="C270" s="37">
        <v>97.5</v>
      </c>
      <c r="D270" s="38"/>
      <c r="E270" s="43"/>
      <c r="F270" s="43"/>
      <c r="G270" s="43"/>
      <c r="H270" s="44"/>
      <c r="I270" s="44"/>
      <c r="J270" s="48"/>
    </row>
    <row r="271" ht="15.6" customHeight="1" spans="1:10">
      <c r="A271" s="35" t="s">
        <v>41</v>
      </c>
      <c r="B271" s="36" t="s">
        <v>493</v>
      </c>
      <c r="C271" s="37">
        <v>90.5</v>
      </c>
      <c r="D271" s="38"/>
      <c r="E271" s="39">
        <v>14</v>
      </c>
      <c r="F271" s="39">
        <v>6</v>
      </c>
      <c r="G271" s="39">
        <v>0</v>
      </c>
      <c r="H271" s="40">
        <f>F271/E271</f>
        <v>0.428571428571429</v>
      </c>
      <c r="I271" s="40">
        <f>G271/E271</f>
        <v>0</v>
      </c>
      <c r="J271" s="47">
        <f>H271*60+(1-I271)*40</f>
        <v>65.7142857142857</v>
      </c>
    </row>
    <row r="272" ht="15.6" customHeight="1" spans="1:10">
      <c r="A272" s="35"/>
      <c r="B272" s="36" t="s">
        <v>504</v>
      </c>
      <c r="C272" s="37">
        <v>95</v>
      </c>
      <c r="D272" s="38"/>
      <c r="E272" s="41"/>
      <c r="F272" s="41"/>
      <c r="G272" s="41"/>
      <c r="H272" s="42"/>
      <c r="I272" s="42"/>
      <c r="J272" s="48"/>
    </row>
    <row r="273" ht="15.6" customHeight="1" spans="1:10">
      <c r="A273" s="35"/>
      <c r="B273" s="36" t="s">
        <v>505</v>
      </c>
      <c r="C273" s="37">
        <v>93.5</v>
      </c>
      <c r="D273" s="38"/>
      <c r="E273" s="41"/>
      <c r="F273" s="41"/>
      <c r="G273" s="41"/>
      <c r="H273" s="42"/>
      <c r="I273" s="42"/>
      <c r="J273" s="48"/>
    </row>
    <row r="274" ht="15.6" customHeight="1" spans="1:10">
      <c r="A274" s="35"/>
      <c r="B274" s="36" t="s">
        <v>506</v>
      </c>
      <c r="C274" s="37">
        <v>93</v>
      </c>
      <c r="D274" s="38"/>
      <c r="E274" s="41"/>
      <c r="F274" s="41"/>
      <c r="G274" s="41"/>
      <c r="H274" s="42"/>
      <c r="I274" s="42"/>
      <c r="J274" s="48"/>
    </row>
    <row r="275" ht="15.6" customHeight="1" spans="1:10">
      <c r="A275" s="35"/>
      <c r="B275" s="36" t="s">
        <v>507</v>
      </c>
      <c r="C275" s="37">
        <v>92</v>
      </c>
      <c r="D275" s="38"/>
      <c r="E275" s="41"/>
      <c r="F275" s="41"/>
      <c r="G275" s="41"/>
      <c r="H275" s="42"/>
      <c r="I275" s="42"/>
      <c r="J275" s="48"/>
    </row>
    <row r="276" ht="15.6" customHeight="1" spans="1:10">
      <c r="A276" s="35"/>
      <c r="B276" s="36" t="s">
        <v>508</v>
      </c>
      <c r="C276" s="37">
        <v>87</v>
      </c>
      <c r="D276" s="38"/>
      <c r="E276" s="41"/>
      <c r="F276" s="41"/>
      <c r="G276" s="41"/>
      <c r="H276" s="42"/>
      <c r="I276" s="42"/>
      <c r="J276" s="48"/>
    </row>
    <row r="277" ht="15.6" customHeight="1" spans="1:10">
      <c r="A277" s="35"/>
      <c r="B277" s="36" t="s">
        <v>509</v>
      </c>
      <c r="C277" s="37">
        <v>93.5</v>
      </c>
      <c r="D277" s="38"/>
      <c r="E277" s="41"/>
      <c r="F277" s="41"/>
      <c r="G277" s="41"/>
      <c r="H277" s="42"/>
      <c r="I277" s="42"/>
      <c r="J277" s="48"/>
    </row>
    <row r="278" ht="15.6" customHeight="1" spans="1:10">
      <c r="A278" s="35"/>
      <c r="B278" s="36" t="s">
        <v>510</v>
      </c>
      <c r="C278" s="37">
        <v>92</v>
      </c>
      <c r="D278" s="38"/>
      <c r="E278" s="41"/>
      <c r="F278" s="41"/>
      <c r="G278" s="41"/>
      <c r="H278" s="42"/>
      <c r="I278" s="42"/>
      <c r="J278" s="48"/>
    </row>
    <row r="279" ht="15.6" customHeight="1" spans="1:10">
      <c r="A279" s="35"/>
      <c r="B279" s="36" t="s">
        <v>395</v>
      </c>
      <c r="C279" s="37">
        <v>90</v>
      </c>
      <c r="D279" s="38"/>
      <c r="E279" s="41"/>
      <c r="F279" s="41"/>
      <c r="G279" s="41"/>
      <c r="H279" s="42"/>
      <c r="I279" s="42"/>
      <c r="J279" s="48"/>
    </row>
    <row r="280" ht="15.6" customHeight="1" spans="1:10">
      <c r="A280" s="35"/>
      <c r="B280" s="36" t="s">
        <v>511</v>
      </c>
      <c r="C280" s="37">
        <v>97.5</v>
      </c>
      <c r="D280" s="38"/>
      <c r="E280" s="41"/>
      <c r="F280" s="41"/>
      <c r="G280" s="41"/>
      <c r="H280" s="42"/>
      <c r="I280" s="42"/>
      <c r="J280" s="48"/>
    </row>
    <row r="281" ht="15.6" customHeight="1" spans="1:10">
      <c r="A281" s="35"/>
      <c r="B281" s="36" t="s">
        <v>512</v>
      </c>
      <c r="C281" s="37">
        <v>96.5</v>
      </c>
      <c r="D281" s="38"/>
      <c r="E281" s="41"/>
      <c r="F281" s="41"/>
      <c r="G281" s="41"/>
      <c r="H281" s="42"/>
      <c r="I281" s="42"/>
      <c r="J281" s="48"/>
    </row>
    <row r="282" ht="15.6" customHeight="1" spans="1:10">
      <c r="A282" s="35"/>
      <c r="B282" s="36" t="s">
        <v>513</v>
      </c>
      <c r="C282" s="37">
        <v>96.5</v>
      </c>
      <c r="D282" s="38"/>
      <c r="E282" s="41"/>
      <c r="F282" s="41"/>
      <c r="G282" s="41"/>
      <c r="H282" s="42"/>
      <c r="I282" s="42"/>
      <c r="J282" s="48"/>
    </row>
    <row r="283" ht="15.6" customHeight="1" spans="1:10">
      <c r="A283" s="35"/>
      <c r="B283" s="36" t="s">
        <v>514</v>
      </c>
      <c r="C283" s="37">
        <v>96.5</v>
      </c>
      <c r="D283" s="38"/>
      <c r="E283" s="41"/>
      <c r="F283" s="41"/>
      <c r="G283" s="41"/>
      <c r="H283" s="42"/>
      <c r="I283" s="42"/>
      <c r="J283" s="48"/>
    </row>
    <row r="284" ht="15.6" customHeight="1" spans="1:10">
      <c r="A284" s="35"/>
      <c r="B284" s="36" t="s">
        <v>291</v>
      </c>
      <c r="C284" s="37">
        <v>98.5</v>
      </c>
      <c r="D284" s="38"/>
      <c r="E284" s="43"/>
      <c r="F284" s="43"/>
      <c r="G284" s="43"/>
      <c r="H284" s="44"/>
      <c r="I284" s="44"/>
      <c r="J284" s="49"/>
    </row>
    <row r="285" ht="15.6" customHeight="1" spans="1:10">
      <c r="A285" s="53" t="s">
        <v>42</v>
      </c>
      <c r="B285" s="36" t="s">
        <v>515</v>
      </c>
      <c r="C285" s="37">
        <v>88.5</v>
      </c>
      <c r="D285" s="38"/>
      <c r="E285" s="39">
        <v>15</v>
      </c>
      <c r="F285" s="39">
        <v>11</v>
      </c>
      <c r="G285" s="39">
        <v>0</v>
      </c>
      <c r="H285" s="40">
        <f>F285/E285</f>
        <v>0.733333333333333</v>
      </c>
      <c r="I285" s="40">
        <f>G285/E285</f>
        <v>0</v>
      </c>
      <c r="J285" s="47">
        <f>H285*60+(1-I285)*40</f>
        <v>84</v>
      </c>
    </row>
    <row r="286" ht="15.6" customHeight="1" spans="1:10">
      <c r="A286" s="53"/>
      <c r="B286" s="36" t="s">
        <v>516</v>
      </c>
      <c r="C286" s="37">
        <v>99</v>
      </c>
      <c r="D286" s="38"/>
      <c r="E286" s="41"/>
      <c r="F286" s="41"/>
      <c r="G286" s="41"/>
      <c r="H286" s="42"/>
      <c r="I286" s="42"/>
      <c r="J286" s="48"/>
    </row>
    <row r="287" ht="15.6" customHeight="1" spans="1:10">
      <c r="A287" s="53"/>
      <c r="B287" s="36" t="s">
        <v>517</v>
      </c>
      <c r="C287" s="37">
        <v>96.5</v>
      </c>
      <c r="D287" s="38"/>
      <c r="E287" s="41"/>
      <c r="F287" s="41"/>
      <c r="G287" s="41"/>
      <c r="H287" s="42"/>
      <c r="I287" s="42"/>
      <c r="J287" s="48"/>
    </row>
    <row r="288" ht="15.6" customHeight="1" spans="1:10">
      <c r="A288" s="53"/>
      <c r="B288" s="36" t="s">
        <v>518</v>
      </c>
      <c r="C288" s="37">
        <v>96</v>
      </c>
      <c r="D288" s="38"/>
      <c r="E288" s="41"/>
      <c r="F288" s="41"/>
      <c r="G288" s="41"/>
      <c r="H288" s="42"/>
      <c r="I288" s="42"/>
      <c r="J288" s="48"/>
    </row>
    <row r="289" ht="15.6" customHeight="1" spans="1:10">
      <c r="A289" s="53"/>
      <c r="B289" s="36" t="s">
        <v>519</v>
      </c>
      <c r="C289" s="37">
        <v>95</v>
      </c>
      <c r="D289" s="38"/>
      <c r="E289" s="41"/>
      <c r="F289" s="41"/>
      <c r="G289" s="41"/>
      <c r="H289" s="42"/>
      <c r="I289" s="42"/>
      <c r="J289" s="48"/>
    </row>
    <row r="290" ht="15.6" customHeight="1" spans="1:10">
      <c r="A290" s="53"/>
      <c r="B290" s="36" t="s">
        <v>520</v>
      </c>
      <c r="C290" s="37">
        <v>95</v>
      </c>
      <c r="D290" s="38"/>
      <c r="E290" s="41"/>
      <c r="F290" s="41"/>
      <c r="G290" s="41"/>
      <c r="H290" s="42"/>
      <c r="I290" s="42"/>
      <c r="J290" s="48"/>
    </row>
    <row r="291" ht="15.6" customHeight="1" spans="1:10">
      <c r="A291" s="53"/>
      <c r="B291" s="36" t="s">
        <v>521</v>
      </c>
      <c r="C291" s="37">
        <v>93</v>
      </c>
      <c r="D291" s="38"/>
      <c r="E291" s="41"/>
      <c r="F291" s="41"/>
      <c r="G291" s="41"/>
      <c r="H291" s="42"/>
      <c r="I291" s="42"/>
      <c r="J291" s="48"/>
    </row>
    <row r="292" ht="15.6" customHeight="1" spans="1:10">
      <c r="A292" s="53"/>
      <c r="B292" s="36" t="s">
        <v>522</v>
      </c>
      <c r="C292" s="37">
        <v>92</v>
      </c>
      <c r="D292" s="38"/>
      <c r="E292" s="41"/>
      <c r="F292" s="41"/>
      <c r="G292" s="41"/>
      <c r="H292" s="42"/>
      <c r="I292" s="42"/>
      <c r="J292" s="48"/>
    </row>
    <row r="293" ht="15.6" customHeight="1" spans="1:10">
      <c r="A293" s="53"/>
      <c r="B293" s="36" t="s">
        <v>523</v>
      </c>
      <c r="C293" s="37">
        <v>97.5</v>
      </c>
      <c r="D293" s="38"/>
      <c r="E293" s="41"/>
      <c r="F293" s="41"/>
      <c r="G293" s="41"/>
      <c r="H293" s="42"/>
      <c r="I293" s="42"/>
      <c r="J293" s="48"/>
    </row>
    <row r="294" ht="15.6" customHeight="1" spans="1:10">
      <c r="A294" s="53"/>
      <c r="B294" s="36" t="s">
        <v>524</v>
      </c>
      <c r="C294" s="37">
        <v>95.5</v>
      </c>
      <c r="D294" s="38"/>
      <c r="E294" s="41"/>
      <c r="F294" s="41"/>
      <c r="G294" s="41"/>
      <c r="H294" s="42"/>
      <c r="I294" s="42"/>
      <c r="J294" s="48"/>
    </row>
    <row r="295" ht="15.6" customHeight="1" spans="1:10">
      <c r="A295" s="53"/>
      <c r="B295" s="36" t="s">
        <v>525</v>
      </c>
      <c r="C295" s="37">
        <v>94</v>
      </c>
      <c r="D295" s="38"/>
      <c r="E295" s="41"/>
      <c r="F295" s="41"/>
      <c r="G295" s="41"/>
      <c r="H295" s="42"/>
      <c r="I295" s="42"/>
      <c r="J295" s="48"/>
    </row>
    <row r="296" ht="15.6" customHeight="1" spans="1:10">
      <c r="A296" s="53"/>
      <c r="B296" s="36" t="s">
        <v>526</v>
      </c>
      <c r="C296" s="37">
        <v>95.5</v>
      </c>
      <c r="D296" s="38"/>
      <c r="E296" s="41"/>
      <c r="F296" s="41"/>
      <c r="G296" s="41"/>
      <c r="H296" s="42"/>
      <c r="I296" s="42"/>
      <c r="J296" s="48"/>
    </row>
    <row r="297" ht="15.6" customHeight="1" spans="1:10">
      <c r="A297" s="53"/>
      <c r="B297" s="36" t="s">
        <v>527</v>
      </c>
      <c r="C297" s="37">
        <v>95.5</v>
      </c>
      <c r="D297" s="38"/>
      <c r="E297" s="41"/>
      <c r="F297" s="41"/>
      <c r="G297" s="41"/>
      <c r="H297" s="42"/>
      <c r="I297" s="42"/>
      <c r="J297" s="48"/>
    </row>
    <row r="298" ht="15.6" customHeight="1" spans="1:10">
      <c r="A298" s="53"/>
      <c r="B298" s="36" t="s">
        <v>528</v>
      </c>
      <c r="C298" s="37">
        <v>96</v>
      </c>
      <c r="D298" s="38"/>
      <c r="E298" s="41"/>
      <c r="F298" s="41"/>
      <c r="G298" s="41"/>
      <c r="H298" s="42"/>
      <c r="I298" s="42"/>
      <c r="J298" s="48"/>
    </row>
    <row r="299" ht="15.6" customHeight="1" spans="1:10">
      <c r="A299" s="53"/>
      <c r="B299" s="36" t="s">
        <v>529</v>
      </c>
      <c r="C299" s="37">
        <v>97</v>
      </c>
      <c r="D299" s="38"/>
      <c r="E299" s="43"/>
      <c r="F299" s="43"/>
      <c r="G299" s="43"/>
      <c r="H299" s="44"/>
      <c r="I299" s="44"/>
      <c r="J299" s="49"/>
    </row>
    <row r="300" ht="15.6" customHeight="1" spans="1:10">
      <c r="A300" s="35" t="s">
        <v>43</v>
      </c>
      <c r="B300" s="36" t="s">
        <v>530</v>
      </c>
      <c r="C300" s="37">
        <v>89.5</v>
      </c>
      <c r="D300" s="38"/>
      <c r="E300" s="39">
        <v>10</v>
      </c>
      <c r="F300" s="39">
        <v>2</v>
      </c>
      <c r="G300" s="39">
        <v>0</v>
      </c>
      <c r="H300" s="40">
        <f>F300/E300</f>
        <v>0.2</v>
      </c>
      <c r="I300" s="40">
        <f>G300/E300</f>
        <v>0</v>
      </c>
      <c r="J300" s="47">
        <f>H300*60+(1-I300)*40</f>
        <v>52</v>
      </c>
    </row>
    <row r="301" ht="15.6" customHeight="1" spans="1:10">
      <c r="A301" s="35"/>
      <c r="B301" s="36" t="s">
        <v>531</v>
      </c>
      <c r="C301" s="37">
        <v>93</v>
      </c>
      <c r="D301" s="38"/>
      <c r="E301" s="41"/>
      <c r="F301" s="41"/>
      <c r="G301" s="41"/>
      <c r="H301" s="42"/>
      <c r="I301" s="42"/>
      <c r="J301" s="48"/>
    </row>
    <row r="302" ht="15.6" customHeight="1" spans="1:10">
      <c r="A302" s="35"/>
      <c r="B302" s="36" t="s">
        <v>532</v>
      </c>
      <c r="C302" s="37">
        <v>93.5</v>
      </c>
      <c r="D302" s="38"/>
      <c r="E302" s="41"/>
      <c r="F302" s="41"/>
      <c r="G302" s="41"/>
      <c r="H302" s="42"/>
      <c r="I302" s="42"/>
      <c r="J302" s="48"/>
    </row>
    <row r="303" ht="15.6" customHeight="1" spans="1:10">
      <c r="A303" s="35"/>
      <c r="B303" s="36" t="s">
        <v>533</v>
      </c>
      <c r="C303" s="37">
        <v>92.5</v>
      </c>
      <c r="D303" s="38"/>
      <c r="E303" s="41"/>
      <c r="F303" s="41"/>
      <c r="G303" s="41"/>
      <c r="H303" s="42"/>
      <c r="I303" s="42"/>
      <c r="J303" s="48"/>
    </row>
    <row r="304" ht="15.6" customHeight="1" spans="1:10">
      <c r="A304" s="35"/>
      <c r="B304" s="36" t="s">
        <v>534</v>
      </c>
      <c r="C304" s="37">
        <v>92</v>
      </c>
      <c r="D304" s="38"/>
      <c r="E304" s="41"/>
      <c r="F304" s="41"/>
      <c r="G304" s="41"/>
      <c r="H304" s="42"/>
      <c r="I304" s="42"/>
      <c r="J304" s="48"/>
    </row>
    <row r="305" ht="15.6" customHeight="1" spans="1:10">
      <c r="A305" s="35"/>
      <c r="B305" s="36" t="s">
        <v>535</v>
      </c>
      <c r="C305" s="37">
        <v>94</v>
      </c>
      <c r="D305" s="38"/>
      <c r="E305" s="41"/>
      <c r="F305" s="41"/>
      <c r="G305" s="41"/>
      <c r="H305" s="42"/>
      <c r="I305" s="42"/>
      <c r="J305" s="48"/>
    </row>
    <row r="306" ht="15.6" customHeight="1" spans="1:10">
      <c r="A306" s="35"/>
      <c r="B306" s="36" t="s">
        <v>406</v>
      </c>
      <c r="C306" s="37">
        <v>91.5</v>
      </c>
      <c r="D306" s="38"/>
      <c r="E306" s="41"/>
      <c r="F306" s="41"/>
      <c r="G306" s="41"/>
      <c r="H306" s="42"/>
      <c r="I306" s="42"/>
      <c r="J306" s="48"/>
    </row>
    <row r="307" ht="15.6" customHeight="1" spans="1:10">
      <c r="A307" s="35"/>
      <c r="B307" s="36" t="s">
        <v>536</v>
      </c>
      <c r="C307" s="37">
        <v>94</v>
      </c>
      <c r="D307" s="38"/>
      <c r="E307" s="41"/>
      <c r="F307" s="41"/>
      <c r="G307" s="41"/>
      <c r="H307" s="42"/>
      <c r="I307" s="42"/>
      <c r="J307" s="48"/>
    </row>
    <row r="308" ht="15.6" customHeight="1" spans="1:10">
      <c r="A308" s="35"/>
      <c r="B308" s="36" t="s">
        <v>537</v>
      </c>
      <c r="C308" s="37">
        <v>99</v>
      </c>
      <c r="D308" s="38"/>
      <c r="E308" s="41"/>
      <c r="F308" s="41"/>
      <c r="G308" s="41"/>
      <c r="H308" s="42"/>
      <c r="I308" s="42"/>
      <c r="J308" s="48"/>
    </row>
    <row r="309" ht="15.6" customHeight="1" spans="1:10">
      <c r="A309" s="35"/>
      <c r="B309" s="36" t="s">
        <v>387</v>
      </c>
      <c r="C309" s="37">
        <v>96.5</v>
      </c>
      <c r="D309" s="38"/>
      <c r="E309" s="43"/>
      <c r="F309" s="43"/>
      <c r="G309" s="43"/>
      <c r="H309" s="44"/>
      <c r="I309" s="44"/>
      <c r="J309" s="48"/>
    </row>
    <row r="310" ht="15.6" customHeight="1" spans="1:10">
      <c r="A310" s="45" t="s">
        <v>44</v>
      </c>
      <c r="B310" s="36" t="s">
        <v>538</v>
      </c>
      <c r="C310" s="37">
        <v>92.5</v>
      </c>
      <c r="D310" s="64"/>
      <c r="E310" s="39">
        <v>14</v>
      </c>
      <c r="F310" s="39">
        <v>9</v>
      </c>
      <c r="G310" s="39">
        <v>0</v>
      </c>
      <c r="H310" s="40">
        <f>F310/E310</f>
        <v>0.642857142857143</v>
      </c>
      <c r="I310" s="40">
        <f>G310/E310</f>
        <v>0</v>
      </c>
      <c r="J310" s="47">
        <v>78</v>
      </c>
    </row>
    <row r="311" ht="15.6" customHeight="1" spans="1:10">
      <c r="A311" s="45"/>
      <c r="B311" s="36" t="s">
        <v>465</v>
      </c>
      <c r="C311" s="37">
        <v>95</v>
      </c>
      <c r="D311" s="64"/>
      <c r="E311" s="41"/>
      <c r="F311" s="41"/>
      <c r="G311" s="41"/>
      <c r="H311" s="42"/>
      <c r="I311" s="42"/>
      <c r="J311" s="48"/>
    </row>
    <row r="312" ht="15.6" customHeight="1" spans="1:10">
      <c r="A312" s="45"/>
      <c r="B312" s="36" t="s">
        <v>539</v>
      </c>
      <c r="C312" s="37">
        <v>96.5</v>
      </c>
      <c r="D312" s="64"/>
      <c r="E312" s="41"/>
      <c r="F312" s="41"/>
      <c r="G312" s="41"/>
      <c r="H312" s="42"/>
      <c r="I312" s="42"/>
      <c r="J312" s="48"/>
    </row>
    <row r="313" ht="15.6" customHeight="1" spans="1:10">
      <c r="A313" s="45"/>
      <c r="B313" s="36" t="s">
        <v>540</v>
      </c>
      <c r="C313" s="37">
        <v>95.5</v>
      </c>
      <c r="D313" s="64"/>
      <c r="E313" s="41"/>
      <c r="F313" s="41"/>
      <c r="G313" s="41"/>
      <c r="H313" s="42"/>
      <c r="I313" s="42"/>
      <c r="J313" s="48"/>
    </row>
    <row r="314" ht="15.6" customHeight="1" spans="1:10">
      <c r="A314" s="45"/>
      <c r="B314" s="36" t="s">
        <v>541</v>
      </c>
      <c r="C314" s="37">
        <v>94</v>
      </c>
      <c r="D314" s="64"/>
      <c r="E314" s="41"/>
      <c r="F314" s="41"/>
      <c r="G314" s="41"/>
      <c r="H314" s="42"/>
      <c r="I314" s="42"/>
      <c r="J314" s="48"/>
    </row>
    <row r="315" ht="15.6" customHeight="1" spans="1:10">
      <c r="A315" s="45"/>
      <c r="B315" s="36" t="s">
        <v>542</v>
      </c>
      <c r="C315" s="37">
        <v>93.5</v>
      </c>
      <c r="D315" s="64"/>
      <c r="E315" s="41"/>
      <c r="F315" s="41"/>
      <c r="G315" s="41"/>
      <c r="H315" s="42"/>
      <c r="I315" s="42"/>
      <c r="J315" s="48"/>
    </row>
    <row r="316" ht="15.6" customHeight="1" spans="1:10">
      <c r="A316" s="45"/>
      <c r="B316" s="36" t="s">
        <v>543</v>
      </c>
      <c r="C316" s="37">
        <v>93.5</v>
      </c>
      <c r="D316" s="64"/>
      <c r="E316" s="41"/>
      <c r="F316" s="41"/>
      <c r="G316" s="41"/>
      <c r="H316" s="42"/>
      <c r="I316" s="42"/>
      <c r="J316" s="48"/>
    </row>
    <row r="317" ht="15.6" customHeight="1" spans="1:10">
      <c r="A317" s="45"/>
      <c r="B317" s="36" t="s">
        <v>544</v>
      </c>
      <c r="C317" s="37">
        <v>96</v>
      </c>
      <c r="D317" s="65"/>
      <c r="E317" s="41"/>
      <c r="F317" s="41"/>
      <c r="G317" s="41"/>
      <c r="H317" s="42"/>
      <c r="I317" s="42"/>
      <c r="J317" s="48"/>
    </row>
    <row r="318" ht="15.6" customHeight="1" spans="1:10">
      <c r="A318" s="45"/>
      <c r="B318" s="36" t="s">
        <v>545</v>
      </c>
      <c r="C318" s="37">
        <v>94.5</v>
      </c>
      <c r="D318" s="65"/>
      <c r="E318" s="41"/>
      <c r="F318" s="41"/>
      <c r="G318" s="41"/>
      <c r="H318" s="42"/>
      <c r="I318" s="42"/>
      <c r="J318" s="48"/>
    </row>
    <row r="319" ht="15.6" customHeight="1" spans="1:10">
      <c r="A319" s="45"/>
      <c r="B319" s="36" t="s">
        <v>546</v>
      </c>
      <c r="C319" s="37">
        <v>95.5</v>
      </c>
      <c r="D319" s="65"/>
      <c r="E319" s="41"/>
      <c r="F319" s="41"/>
      <c r="G319" s="41"/>
      <c r="H319" s="42"/>
      <c r="I319" s="42"/>
      <c r="J319" s="48"/>
    </row>
    <row r="320" ht="15.6" customHeight="1" spans="1:10">
      <c r="A320" s="45"/>
      <c r="B320" s="36" t="s">
        <v>517</v>
      </c>
      <c r="C320" s="37">
        <v>96.5</v>
      </c>
      <c r="D320" s="38"/>
      <c r="E320" s="41"/>
      <c r="F320" s="41"/>
      <c r="G320" s="41"/>
      <c r="H320" s="42"/>
      <c r="I320" s="42"/>
      <c r="J320" s="48"/>
    </row>
    <row r="321" ht="15.6" customHeight="1" spans="1:10">
      <c r="A321" s="45"/>
      <c r="B321" s="36" t="s">
        <v>547</v>
      </c>
      <c r="C321" s="37">
        <v>92.5</v>
      </c>
      <c r="D321" s="38"/>
      <c r="E321" s="41"/>
      <c r="F321" s="41"/>
      <c r="G321" s="41"/>
      <c r="H321" s="42"/>
      <c r="I321" s="42"/>
      <c r="J321" s="48"/>
    </row>
    <row r="322" ht="15.6" customHeight="1" spans="1:10">
      <c r="A322" s="45"/>
      <c r="B322" s="36" t="s">
        <v>518</v>
      </c>
      <c r="C322" s="37">
        <v>96</v>
      </c>
      <c r="D322" s="38"/>
      <c r="E322" s="41"/>
      <c r="F322" s="41"/>
      <c r="G322" s="41"/>
      <c r="H322" s="42"/>
      <c r="I322" s="42"/>
      <c r="J322" s="48"/>
    </row>
    <row r="323" ht="15.6" customHeight="1" spans="1:10">
      <c r="A323" s="45"/>
      <c r="B323" s="36" t="s">
        <v>529</v>
      </c>
      <c r="C323" s="37">
        <v>97</v>
      </c>
      <c r="D323" s="38"/>
      <c r="E323" s="43"/>
      <c r="F323" s="43"/>
      <c r="G323" s="43"/>
      <c r="H323" s="44"/>
      <c r="I323" s="44"/>
      <c r="J323" s="49"/>
    </row>
    <row r="324" ht="15.6" customHeight="1" spans="1:10">
      <c r="A324" s="54" t="s">
        <v>45</v>
      </c>
      <c r="B324" s="36" t="s">
        <v>387</v>
      </c>
      <c r="C324" s="37">
        <v>96.5</v>
      </c>
      <c r="D324" s="38"/>
      <c r="E324" s="39">
        <v>10</v>
      </c>
      <c r="F324" s="39">
        <v>6</v>
      </c>
      <c r="G324" s="39">
        <v>0</v>
      </c>
      <c r="H324" s="40">
        <f>F324/E324</f>
        <v>0.6</v>
      </c>
      <c r="I324" s="40">
        <f>G324/E324</f>
        <v>0</v>
      </c>
      <c r="J324" s="47">
        <f>H324*60+(1-I324)*40</f>
        <v>76</v>
      </c>
    </row>
    <row r="325" ht="15.6" customHeight="1" spans="1:10">
      <c r="A325" s="54"/>
      <c r="B325" s="36" t="s">
        <v>548</v>
      </c>
      <c r="C325" s="37">
        <v>93.5</v>
      </c>
      <c r="D325" s="38"/>
      <c r="E325" s="41"/>
      <c r="F325" s="41"/>
      <c r="G325" s="41"/>
      <c r="H325" s="42"/>
      <c r="I325" s="42"/>
      <c r="J325" s="48"/>
    </row>
    <row r="326" ht="15.6" customHeight="1" spans="1:10">
      <c r="A326" s="54"/>
      <c r="B326" s="36" t="s">
        <v>549</v>
      </c>
      <c r="C326" s="37">
        <v>94.5</v>
      </c>
      <c r="D326" s="38"/>
      <c r="E326" s="41"/>
      <c r="F326" s="41"/>
      <c r="G326" s="41"/>
      <c r="H326" s="42"/>
      <c r="I326" s="42"/>
      <c r="J326" s="48"/>
    </row>
    <row r="327" ht="15.6" customHeight="1" spans="1:10">
      <c r="A327" s="54"/>
      <c r="B327" s="36" t="s">
        <v>550</v>
      </c>
      <c r="C327" s="37">
        <v>93</v>
      </c>
      <c r="D327" s="38"/>
      <c r="E327" s="41"/>
      <c r="F327" s="41"/>
      <c r="G327" s="41"/>
      <c r="H327" s="42"/>
      <c r="I327" s="42"/>
      <c r="J327" s="48"/>
    </row>
    <row r="328" ht="15.6" customHeight="1" spans="1:10">
      <c r="A328" s="54"/>
      <c r="B328" s="36" t="s">
        <v>551</v>
      </c>
      <c r="C328" s="37">
        <v>94</v>
      </c>
      <c r="D328" s="38"/>
      <c r="E328" s="41"/>
      <c r="F328" s="41"/>
      <c r="G328" s="41"/>
      <c r="H328" s="42"/>
      <c r="I328" s="42"/>
      <c r="J328" s="48"/>
    </row>
    <row r="329" ht="15.6" customHeight="1" spans="1:10">
      <c r="A329" s="54"/>
      <c r="B329" s="36" t="s">
        <v>552</v>
      </c>
      <c r="C329" s="37">
        <v>95.5</v>
      </c>
      <c r="D329" s="38"/>
      <c r="E329" s="41"/>
      <c r="F329" s="41"/>
      <c r="G329" s="41"/>
      <c r="H329" s="42"/>
      <c r="I329" s="42"/>
      <c r="J329" s="48"/>
    </row>
    <row r="330" ht="15.6" customHeight="1" spans="1:10">
      <c r="A330" s="54"/>
      <c r="B330" s="36" t="s">
        <v>553</v>
      </c>
      <c r="C330" s="37">
        <v>94.5</v>
      </c>
      <c r="D330" s="38"/>
      <c r="E330" s="41"/>
      <c r="F330" s="41"/>
      <c r="G330" s="41"/>
      <c r="H330" s="42"/>
      <c r="I330" s="42"/>
      <c r="J330" s="48"/>
    </row>
    <row r="331" ht="15.6" customHeight="1" spans="1:10">
      <c r="A331" s="54"/>
      <c r="B331" s="36" t="s">
        <v>554</v>
      </c>
      <c r="C331" s="37">
        <v>97</v>
      </c>
      <c r="D331" s="38"/>
      <c r="E331" s="41"/>
      <c r="F331" s="41"/>
      <c r="G331" s="41"/>
      <c r="H331" s="42"/>
      <c r="I331" s="42"/>
      <c r="J331" s="48"/>
    </row>
    <row r="332" ht="15.6" customHeight="1" spans="1:10">
      <c r="A332" s="54"/>
      <c r="B332" s="36" t="s">
        <v>555</v>
      </c>
      <c r="C332" s="37">
        <v>91.5</v>
      </c>
      <c r="D332" s="38"/>
      <c r="E332" s="41"/>
      <c r="F332" s="41"/>
      <c r="G332" s="41"/>
      <c r="H332" s="42"/>
      <c r="I332" s="42"/>
      <c r="J332" s="48"/>
    </row>
    <row r="333" ht="15.6" customHeight="1" spans="1:10">
      <c r="A333" s="54"/>
      <c r="B333" s="36" t="s">
        <v>556</v>
      </c>
      <c r="C333" s="37">
        <v>99</v>
      </c>
      <c r="D333" s="38"/>
      <c r="E333" s="43"/>
      <c r="F333" s="43"/>
      <c r="G333" s="43"/>
      <c r="H333" s="44"/>
      <c r="I333" s="44"/>
      <c r="J333" s="48"/>
    </row>
    <row r="334" ht="15.6" customHeight="1" spans="1:10">
      <c r="A334" s="35" t="s">
        <v>46</v>
      </c>
      <c r="B334" s="36" t="s">
        <v>557</v>
      </c>
      <c r="C334" s="66">
        <v>95.5</v>
      </c>
      <c r="D334" s="38"/>
      <c r="E334" s="39">
        <v>15</v>
      </c>
      <c r="F334" s="39">
        <v>11</v>
      </c>
      <c r="G334" s="39">
        <v>0</v>
      </c>
      <c r="H334" s="40">
        <f>F334/E334</f>
        <v>0.733333333333333</v>
      </c>
      <c r="I334" s="40">
        <f>G334/E334</f>
        <v>0</v>
      </c>
      <c r="J334" s="47">
        <f>H334*60+(1-I334)*40</f>
        <v>84</v>
      </c>
    </row>
    <row r="335" ht="15.6" customHeight="1" spans="1:10">
      <c r="A335" s="35"/>
      <c r="B335" s="36" t="s">
        <v>558</v>
      </c>
      <c r="C335" s="66">
        <v>97.5</v>
      </c>
      <c r="D335" s="38"/>
      <c r="E335" s="41"/>
      <c r="F335" s="41"/>
      <c r="G335" s="41"/>
      <c r="H335" s="42"/>
      <c r="I335" s="42"/>
      <c r="J335" s="48"/>
    </row>
    <row r="336" ht="15.6" customHeight="1" spans="1:10">
      <c r="A336" s="35"/>
      <c r="B336" s="36" t="s">
        <v>559</v>
      </c>
      <c r="C336" s="66">
        <v>98.5</v>
      </c>
      <c r="D336" s="38"/>
      <c r="E336" s="41"/>
      <c r="F336" s="41"/>
      <c r="G336" s="41"/>
      <c r="H336" s="42"/>
      <c r="I336" s="42"/>
      <c r="J336" s="48"/>
    </row>
    <row r="337" ht="15.6" customHeight="1" spans="1:10">
      <c r="A337" s="35"/>
      <c r="B337" s="36" t="s">
        <v>560</v>
      </c>
      <c r="C337" s="66">
        <v>96.5</v>
      </c>
      <c r="D337" s="38"/>
      <c r="E337" s="41"/>
      <c r="F337" s="41"/>
      <c r="G337" s="41"/>
      <c r="H337" s="42"/>
      <c r="I337" s="42"/>
      <c r="J337" s="48"/>
    </row>
    <row r="338" ht="15.6" customHeight="1" spans="1:10">
      <c r="A338" s="35"/>
      <c r="B338" s="36" t="s">
        <v>561</v>
      </c>
      <c r="C338" s="66">
        <v>96.5</v>
      </c>
      <c r="D338" s="38"/>
      <c r="E338" s="41"/>
      <c r="F338" s="41"/>
      <c r="G338" s="41"/>
      <c r="H338" s="42"/>
      <c r="I338" s="42"/>
      <c r="J338" s="48"/>
    </row>
    <row r="339" ht="15.6" customHeight="1" spans="1:10">
      <c r="A339" s="35"/>
      <c r="B339" s="36" t="s">
        <v>474</v>
      </c>
      <c r="C339" s="66">
        <v>96</v>
      </c>
      <c r="D339" s="38"/>
      <c r="E339" s="41"/>
      <c r="F339" s="41"/>
      <c r="G339" s="41"/>
      <c r="H339" s="42"/>
      <c r="I339" s="42"/>
      <c r="J339" s="48"/>
    </row>
    <row r="340" ht="15.6" customHeight="1" spans="1:10">
      <c r="A340" s="35"/>
      <c r="B340" s="36" t="s">
        <v>562</v>
      </c>
      <c r="C340" s="66">
        <v>97.5</v>
      </c>
      <c r="D340" s="38"/>
      <c r="E340" s="41"/>
      <c r="F340" s="41"/>
      <c r="G340" s="41"/>
      <c r="H340" s="42"/>
      <c r="I340" s="42"/>
      <c r="J340" s="48"/>
    </row>
    <row r="341" ht="15.6" customHeight="1" spans="1:10">
      <c r="A341" s="35"/>
      <c r="B341" s="36" t="s">
        <v>387</v>
      </c>
      <c r="C341" s="66">
        <v>96.5</v>
      </c>
      <c r="D341" s="38"/>
      <c r="E341" s="41"/>
      <c r="F341" s="41"/>
      <c r="G341" s="41"/>
      <c r="H341" s="42"/>
      <c r="I341" s="42"/>
      <c r="J341" s="48"/>
    </row>
    <row r="342" ht="15.6" customHeight="1" spans="1:10">
      <c r="A342" s="35"/>
      <c r="B342" s="36" t="s">
        <v>563</v>
      </c>
      <c r="C342" s="66">
        <v>95.5</v>
      </c>
      <c r="D342" s="38"/>
      <c r="E342" s="41"/>
      <c r="F342" s="41"/>
      <c r="G342" s="41"/>
      <c r="H342" s="42"/>
      <c r="I342" s="42"/>
      <c r="J342" s="48"/>
    </row>
    <row r="343" ht="15.6" customHeight="1" spans="1:10">
      <c r="A343" s="35"/>
      <c r="B343" s="36" t="s">
        <v>564</v>
      </c>
      <c r="C343" s="66">
        <v>94</v>
      </c>
      <c r="D343" s="38"/>
      <c r="E343" s="41"/>
      <c r="F343" s="41"/>
      <c r="G343" s="41"/>
      <c r="H343" s="42"/>
      <c r="I343" s="42"/>
      <c r="J343" s="48"/>
    </row>
    <row r="344" ht="15.6" customHeight="1" spans="1:10">
      <c r="A344" s="35"/>
      <c r="B344" s="36" t="s">
        <v>565</v>
      </c>
      <c r="C344" s="37">
        <v>95.5</v>
      </c>
      <c r="D344" s="38"/>
      <c r="E344" s="41"/>
      <c r="F344" s="41"/>
      <c r="G344" s="41"/>
      <c r="H344" s="42"/>
      <c r="I344" s="42"/>
      <c r="J344" s="48"/>
    </row>
    <row r="345" ht="15.6" customHeight="1" spans="1:10">
      <c r="A345" s="35"/>
      <c r="B345" s="36" t="s">
        <v>566</v>
      </c>
      <c r="C345" s="37">
        <v>93.5</v>
      </c>
      <c r="D345" s="38"/>
      <c r="E345" s="41"/>
      <c r="F345" s="41"/>
      <c r="G345" s="41"/>
      <c r="H345" s="42"/>
      <c r="I345" s="42"/>
      <c r="J345" s="48"/>
    </row>
    <row r="346" ht="15.6" customHeight="1" spans="1:10">
      <c r="A346" s="35"/>
      <c r="B346" s="36" t="s">
        <v>567</v>
      </c>
      <c r="C346" s="37">
        <v>94</v>
      </c>
      <c r="D346" s="38"/>
      <c r="E346" s="41"/>
      <c r="F346" s="41"/>
      <c r="G346" s="41"/>
      <c r="H346" s="42"/>
      <c r="I346" s="42"/>
      <c r="J346" s="48"/>
    </row>
    <row r="347" ht="15.6" customHeight="1" spans="1:10">
      <c r="A347" s="35"/>
      <c r="B347" s="36" t="s">
        <v>568</v>
      </c>
      <c r="C347" s="37">
        <v>93.5</v>
      </c>
      <c r="D347" s="38"/>
      <c r="E347" s="41"/>
      <c r="F347" s="41"/>
      <c r="G347" s="41"/>
      <c r="H347" s="42"/>
      <c r="I347" s="42"/>
      <c r="J347" s="48"/>
    </row>
    <row r="348" ht="15.6" customHeight="1" spans="1:10">
      <c r="A348" s="35"/>
      <c r="B348" s="36" t="s">
        <v>569</v>
      </c>
      <c r="C348" s="37">
        <v>98.5</v>
      </c>
      <c r="D348" s="38"/>
      <c r="E348" s="43"/>
      <c r="F348" s="43"/>
      <c r="G348" s="43"/>
      <c r="H348" s="44"/>
      <c r="I348" s="44"/>
      <c r="J348" s="49"/>
    </row>
    <row r="349" ht="15.6" customHeight="1" spans="1:10">
      <c r="A349" s="35" t="s">
        <v>47</v>
      </c>
      <c r="B349" s="36" t="s">
        <v>570</v>
      </c>
      <c r="C349" s="37">
        <v>99</v>
      </c>
      <c r="D349" s="38"/>
      <c r="E349" s="39">
        <v>14</v>
      </c>
      <c r="F349" s="39">
        <v>13</v>
      </c>
      <c r="G349" s="39">
        <v>0</v>
      </c>
      <c r="H349" s="40">
        <f>F349/E349</f>
        <v>0.928571428571429</v>
      </c>
      <c r="I349" s="40">
        <f>G349/E349</f>
        <v>0</v>
      </c>
      <c r="J349" s="47">
        <f>H349*60+(1-I349)*40</f>
        <v>95.7142857142857</v>
      </c>
    </row>
    <row r="350" ht="15.6" customHeight="1" spans="1:10">
      <c r="A350" s="35"/>
      <c r="B350" s="36" t="s">
        <v>270</v>
      </c>
      <c r="C350" s="37">
        <v>97</v>
      </c>
      <c r="D350" s="38"/>
      <c r="E350" s="41"/>
      <c r="F350" s="41"/>
      <c r="G350" s="41"/>
      <c r="H350" s="42"/>
      <c r="I350" s="42"/>
      <c r="J350" s="48"/>
    </row>
    <row r="351" ht="15.6" customHeight="1" spans="1:10">
      <c r="A351" s="35"/>
      <c r="B351" s="36" t="s">
        <v>568</v>
      </c>
      <c r="C351" s="37">
        <v>93.5</v>
      </c>
      <c r="D351" s="38"/>
      <c r="E351" s="41"/>
      <c r="F351" s="41"/>
      <c r="G351" s="41"/>
      <c r="H351" s="42"/>
      <c r="I351" s="42"/>
      <c r="J351" s="48"/>
    </row>
    <row r="352" ht="15.6" customHeight="1" spans="1:10">
      <c r="A352" s="35"/>
      <c r="B352" s="36" t="s">
        <v>571</v>
      </c>
      <c r="C352" s="37">
        <v>97</v>
      </c>
      <c r="D352" s="38"/>
      <c r="E352" s="41"/>
      <c r="F352" s="41"/>
      <c r="G352" s="41"/>
      <c r="H352" s="42"/>
      <c r="I352" s="42"/>
      <c r="J352" s="48"/>
    </row>
    <row r="353" ht="15.6" customHeight="1" spans="1:10">
      <c r="A353" s="35"/>
      <c r="B353" s="36" t="s">
        <v>572</v>
      </c>
      <c r="C353" s="37">
        <v>95.5</v>
      </c>
      <c r="D353" s="38"/>
      <c r="E353" s="41"/>
      <c r="F353" s="41"/>
      <c r="G353" s="41"/>
      <c r="H353" s="42"/>
      <c r="I353" s="42"/>
      <c r="J353" s="48"/>
    </row>
    <row r="354" ht="15.6" customHeight="1" spans="1:10">
      <c r="A354" s="35"/>
      <c r="B354" s="36" t="s">
        <v>573</v>
      </c>
      <c r="C354" s="37">
        <v>97.5</v>
      </c>
      <c r="D354" s="38"/>
      <c r="E354" s="41"/>
      <c r="F354" s="41"/>
      <c r="G354" s="41"/>
      <c r="H354" s="42"/>
      <c r="I354" s="42"/>
      <c r="J354" s="48"/>
    </row>
    <row r="355" ht="15.6" customHeight="1" spans="1:10">
      <c r="A355" s="35"/>
      <c r="B355" s="36" t="s">
        <v>574</v>
      </c>
      <c r="C355" s="37">
        <v>95</v>
      </c>
      <c r="D355" s="38"/>
      <c r="E355" s="41"/>
      <c r="F355" s="41"/>
      <c r="G355" s="41"/>
      <c r="H355" s="42"/>
      <c r="I355" s="42"/>
      <c r="J355" s="48"/>
    </row>
    <row r="356" ht="15.6" customHeight="1" spans="1:10">
      <c r="A356" s="35"/>
      <c r="B356" s="36" t="s">
        <v>575</v>
      </c>
      <c r="C356" s="37">
        <v>95.5</v>
      </c>
      <c r="D356" s="38"/>
      <c r="E356" s="41"/>
      <c r="F356" s="41"/>
      <c r="G356" s="41"/>
      <c r="H356" s="42"/>
      <c r="I356" s="42"/>
      <c r="J356" s="48"/>
    </row>
    <row r="357" ht="15.6" customHeight="1" spans="1:10">
      <c r="A357" s="35"/>
      <c r="B357" s="36" t="s">
        <v>513</v>
      </c>
      <c r="C357" s="37">
        <v>96.5</v>
      </c>
      <c r="D357" s="38"/>
      <c r="E357" s="41"/>
      <c r="F357" s="41"/>
      <c r="G357" s="41"/>
      <c r="H357" s="42"/>
      <c r="I357" s="42"/>
      <c r="J357" s="48"/>
    </row>
    <row r="358" ht="15.6" customHeight="1" spans="1:10">
      <c r="A358" s="35"/>
      <c r="B358" s="36" t="s">
        <v>576</v>
      </c>
      <c r="C358" s="37">
        <v>98</v>
      </c>
      <c r="D358" s="38"/>
      <c r="E358" s="41"/>
      <c r="F358" s="41"/>
      <c r="G358" s="41"/>
      <c r="H358" s="42"/>
      <c r="I358" s="42"/>
      <c r="J358" s="48"/>
    </row>
    <row r="359" ht="15.6" customHeight="1" spans="1:10">
      <c r="A359" s="35"/>
      <c r="B359" s="36" t="s">
        <v>577</v>
      </c>
      <c r="C359" s="37">
        <v>98</v>
      </c>
      <c r="D359" s="38"/>
      <c r="E359" s="41"/>
      <c r="F359" s="41"/>
      <c r="G359" s="41"/>
      <c r="H359" s="42"/>
      <c r="I359" s="42"/>
      <c r="J359" s="48"/>
    </row>
    <row r="360" ht="15.6" customHeight="1" spans="1:10">
      <c r="A360" s="35"/>
      <c r="B360" s="36" t="s">
        <v>578</v>
      </c>
      <c r="C360" s="37">
        <v>98.5</v>
      </c>
      <c r="D360" s="38"/>
      <c r="E360" s="41"/>
      <c r="F360" s="41"/>
      <c r="G360" s="41"/>
      <c r="H360" s="42"/>
      <c r="I360" s="42"/>
      <c r="J360" s="48"/>
    </row>
    <row r="361" ht="15.6" customHeight="1" spans="1:10">
      <c r="A361" s="35"/>
      <c r="B361" s="36" t="s">
        <v>579</v>
      </c>
      <c r="C361" s="37">
        <v>98.5</v>
      </c>
      <c r="D361" s="38"/>
      <c r="E361" s="41"/>
      <c r="F361" s="41"/>
      <c r="G361" s="41"/>
      <c r="H361" s="42"/>
      <c r="I361" s="42"/>
      <c r="J361" s="48"/>
    </row>
    <row r="362" ht="15.6" customHeight="1" spans="1:10">
      <c r="A362" s="35"/>
      <c r="B362" s="36" t="s">
        <v>580</v>
      </c>
      <c r="C362" s="37">
        <v>97.5</v>
      </c>
      <c r="D362" s="38"/>
      <c r="E362" s="43"/>
      <c r="F362" s="43"/>
      <c r="G362" s="43"/>
      <c r="H362" s="44"/>
      <c r="I362" s="44"/>
      <c r="J362" s="48"/>
    </row>
    <row r="363" ht="15.6" customHeight="1" spans="1:10">
      <c r="A363" s="67" t="s">
        <v>49</v>
      </c>
      <c r="B363" s="68" t="s">
        <v>581</v>
      </c>
      <c r="C363" s="69">
        <v>97</v>
      </c>
      <c r="D363" s="70"/>
      <c r="E363" s="71">
        <v>15</v>
      </c>
      <c r="F363" s="71">
        <v>10</v>
      </c>
      <c r="G363" s="72">
        <v>0</v>
      </c>
      <c r="H363" s="73">
        <f>F363/E363</f>
        <v>0.666666666666667</v>
      </c>
      <c r="I363" s="80">
        <f>G363/E363</f>
        <v>0</v>
      </c>
      <c r="J363" s="82">
        <f>H363*60+(1-I363)*40</f>
        <v>80</v>
      </c>
    </row>
    <row r="364" ht="15.6" customHeight="1" spans="1:10">
      <c r="A364" s="74"/>
      <c r="B364" s="68" t="s">
        <v>582</v>
      </c>
      <c r="C364" s="69">
        <v>95</v>
      </c>
      <c r="D364" s="70"/>
      <c r="E364" s="75"/>
      <c r="F364" s="75"/>
      <c r="G364" s="72"/>
      <c r="H364" s="76"/>
      <c r="I364" s="80"/>
      <c r="J364" s="82"/>
    </row>
    <row r="365" ht="15.6" customHeight="1" spans="1:10">
      <c r="A365" s="74"/>
      <c r="B365" s="68" t="s">
        <v>583</v>
      </c>
      <c r="C365" s="69">
        <v>96</v>
      </c>
      <c r="D365" s="70"/>
      <c r="E365" s="75"/>
      <c r="F365" s="75"/>
      <c r="G365" s="72"/>
      <c r="H365" s="76"/>
      <c r="I365" s="80"/>
      <c r="J365" s="82"/>
    </row>
    <row r="366" ht="15.6" customHeight="1" spans="1:10">
      <c r="A366" s="74"/>
      <c r="B366" s="68" t="s">
        <v>584</v>
      </c>
      <c r="C366" s="69">
        <v>92</v>
      </c>
      <c r="D366" s="70"/>
      <c r="E366" s="75"/>
      <c r="F366" s="75"/>
      <c r="G366" s="72"/>
      <c r="H366" s="76"/>
      <c r="I366" s="80"/>
      <c r="J366" s="82"/>
    </row>
    <row r="367" ht="15.6" customHeight="1" spans="1:10">
      <c r="A367" s="74"/>
      <c r="B367" s="68" t="s">
        <v>585</v>
      </c>
      <c r="C367" s="69">
        <v>95</v>
      </c>
      <c r="D367" s="70"/>
      <c r="E367" s="75"/>
      <c r="F367" s="75"/>
      <c r="G367" s="72"/>
      <c r="H367" s="76"/>
      <c r="I367" s="80"/>
      <c r="J367" s="82"/>
    </row>
    <row r="368" ht="15.6" customHeight="1" spans="1:10">
      <c r="A368" s="74"/>
      <c r="B368" s="68" t="s">
        <v>586</v>
      </c>
      <c r="C368" s="69">
        <v>96</v>
      </c>
      <c r="D368" s="70"/>
      <c r="E368" s="75"/>
      <c r="F368" s="75"/>
      <c r="G368" s="72"/>
      <c r="H368" s="76"/>
      <c r="I368" s="80"/>
      <c r="J368" s="82"/>
    </row>
    <row r="369" ht="15.6" customHeight="1" spans="1:10">
      <c r="A369" s="74"/>
      <c r="B369" s="68" t="s">
        <v>587</v>
      </c>
      <c r="C369" s="69">
        <v>96</v>
      </c>
      <c r="D369" s="70"/>
      <c r="E369" s="75"/>
      <c r="F369" s="75"/>
      <c r="G369" s="72"/>
      <c r="H369" s="76"/>
      <c r="I369" s="80"/>
      <c r="J369" s="82"/>
    </row>
    <row r="370" ht="15.6" customHeight="1" spans="1:10">
      <c r="A370" s="74"/>
      <c r="B370" s="68" t="s">
        <v>588</v>
      </c>
      <c r="C370" s="69">
        <v>96</v>
      </c>
      <c r="D370" s="70"/>
      <c r="E370" s="75"/>
      <c r="F370" s="75"/>
      <c r="G370" s="72"/>
      <c r="H370" s="76"/>
      <c r="I370" s="80"/>
      <c r="J370" s="82"/>
    </row>
    <row r="371" ht="15.6" customHeight="1" spans="1:10">
      <c r="A371" s="74"/>
      <c r="B371" s="68" t="s">
        <v>589</v>
      </c>
      <c r="C371" s="69">
        <v>90</v>
      </c>
      <c r="D371" s="70"/>
      <c r="E371" s="75"/>
      <c r="F371" s="75"/>
      <c r="G371" s="72"/>
      <c r="H371" s="76"/>
      <c r="I371" s="80"/>
      <c r="J371" s="82"/>
    </row>
    <row r="372" ht="15.6" customHeight="1" spans="1:10">
      <c r="A372" s="74"/>
      <c r="B372" s="68" t="s">
        <v>590</v>
      </c>
      <c r="C372" s="69">
        <v>96</v>
      </c>
      <c r="D372" s="70"/>
      <c r="E372" s="75"/>
      <c r="F372" s="75"/>
      <c r="G372" s="72"/>
      <c r="H372" s="76"/>
      <c r="I372" s="80"/>
      <c r="J372" s="82"/>
    </row>
    <row r="373" ht="15.6" customHeight="1" spans="1:10">
      <c r="A373" s="74"/>
      <c r="B373" s="68" t="s">
        <v>591</v>
      </c>
      <c r="C373" s="69">
        <v>94</v>
      </c>
      <c r="D373" s="70"/>
      <c r="E373" s="75"/>
      <c r="F373" s="75"/>
      <c r="G373" s="72"/>
      <c r="H373" s="76"/>
      <c r="I373" s="80"/>
      <c r="J373" s="82"/>
    </row>
    <row r="374" ht="15.6" customHeight="1" spans="1:10">
      <c r="A374" s="74"/>
      <c r="B374" s="68" t="s">
        <v>592</v>
      </c>
      <c r="C374" s="69">
        <v>98</v>
      </c>
      <c r="D374" s="70"/>
      <c r="E374" s="75"/>
      <c r="F374" s="75"/>
      <c r="G374" s="72"/>
      <c r="H374" s="76"/>
      <c r="I374" s="80"/>
      <c r="J374" s="82"/>
    </row>
    <row r="375" ht="15.6" customHeight="1" spans="1:10">
      <c r="A375" s="74"/>
      <c r="B375" s="68" t="s">
        <v>593</v>
      </c>
      <c r="C375" s="69">
        <v>98</v>
      </c>
      <c r="D375" s="70"/>
      <c r="E375" s="75"/>
      <c r="F375" s="75"/>
      <c r="G375" s="72"/>
      <c r="H375" s="76"/>
      <c r="I375" s="80"/>
      <c r="J375" s="82"/>
    </row>
    <row r="376" ht="15.6" customHeight="1" spans="1:10">
      <c r="A376" s="74"/>
      <c r="B376" s="68" t="s">
        <v>594</v>
      </c>
      <c r="C376" s="69">
        <v>94</v>
      </c>
      <c r="D376" s="70"/>
      <c r="E376" s="75"/>
      <c r="F376" s="75"/>
      <c r="G376" s="72"/>
      <c r="H376" s="76"/>
      <c r="I376" s="80"/>
      <c r="J376" s="82"/>
    </row>
    <row r="377" ht="15.6" customHeight="1" spans="1:10">
      <c r="A377" s="77"/>
      <c r="B377" s="68" t="s">
        <v>595</v>
      </c>
      <c r="C377" s="69">
        <v>92</v>
      </c>
      <c r="D377" s="70"/>
      <c r="E377" s="78"/>
      <c r="F377" s="78"/>
      <c r="G377" s="72"/>
      <c r="H377" s="79"/>
      <c r="I377" s="80"/>
      <c r="J377" s="82"/>
    </row>
    <row r="378" ht="15.6" customHeight="1" spans="1:10">
      <c r="A378" s="68" t="s">
        <v>51</v>
      </c>
      <c r="B378" s="68" t="s">
        <v>596</v>
      </c>
      <c r="C378" s="69">
        <v>95</v>
      </c>
      <c r="D378" s="70"/>
      <c r="E378" s="72">
        <v>13</v>
      </c>
      <c r="F378" s="72">
        <v>3</v>
      </c>
      <c r="G378" s="71">
        <v>2</v>
      </c>
      <c r="H378" s="80">
        <f>F378/E378</f>
        <v>0.230769230769231</v>
      </c>
      <c r="I378" s="80">
        <f>G378/E378</f>
        <v>0.153846153846154</v>
      </c>
      <c r="J378" s="83">
        <f>H378*60+(1-I378)*40</f>
        <v>47.6923076923077</v>
      </c>
    </row>
    <row r="379" ht="15.6" customHeight="1" spans="1:10">
      <c r="A379" s="68"/>
      <c r="B379" s="68" t="s">
        <v>597</v>
      </c>
      <c r="C379" s="69">
        <v>89</v>
      </c>
      <c r="D379" s="70"/>
      <c r="E379" s="72"/>
      <c r="F379" s="72"/>
      <c r="G379" s="75"/>
      <c r="H379" s="80"/>
      <c r="I379" s="80"/>
      <c r="J379" s="84"/>
    </row>
    <row r="380" ht="15.6" customHeight="1" spans="1:10">
      <c r="A380" s="68"/>
      <c r="B380" s="68" t="s">
        <v>598</v>
      </c>
      <c r="C380" s="69">
        <v>98</v>
      </c>
      <c r="D380" s="70"/>
      <c r="E380" s="72"/>
      <c r="F380" s="72"/>
      <c r="G380" s="75"/>
      <c r="H380" s="80"/>
      <c r="I380" s="80"/>
      <c r="J380" s="84"/>
    </row>
    <row r="381" ht="15.6" customHeight="1" spans="1:10">
      <c r="A381" s="68"/>
      <c r="B381" s="68" t="s">
        <v>599</v>
      </c>
      <c r="C381" s="69">
        <v>89</v>
      </c>
      <c r="D381" s="70"/>
      <c r="E381" s="72"/>
      <c r="F381" s="72"/>
      <c r="G381" s="75"/>
      <c r="H381" s="80"/>
      <c r="I381" s="80"/>
      <c r="J381" s="84"/>
    </row>
    <row r="382" ht="15.6" customHeight="1" spans="1:10">
      <c r="A382" s="68"/>
      <c r="B382" s="68" t="s">
        <v>600</v>
      </c>
      <c r="C382" s="69">
        <v>89</v>
      </c>
      <c r="D382" s="70"/>
      <c r="E382" s="72"/>
      <c r="F382" s="72"/>
      <c r="G382" s="75"/>
      <c r="H382" s="80"/>
      <c r="I382" s="80"/>
      <c r="J382" s="84"/>
    </row>
    <row r="383" ht="15.6" customHeight="1" spans="1:10">
      <c r="A383" s="68"/>
      <c r="B383" s="68" t="s">
        <v>601</v>
      </c>
      <c r="C383" s="69">
        <v>88</v>
      </c>
      <c r="D383" s="81"/>
      <c r="E383" s="72"/>
      <c r="F383" s="72"/>
      <c r="G383" s="75"/>
      <c r="H383" s="80"/>
      <c r="I383" s="80"/>
      <c r="J383" s="84"/>
    </row>
    <row r="384" ht="15.6" customHeight="1" spans="1:10">
      <c r="A384" s="68"/>
      <c r="B384" s="68" t="s">
        <v>602</v>
      </c>
      <c r="C384" s="69">
        <v>86</v>
      </c>
      <c r="D384" s="70"/>
      <c r="E384" s="72"/>
      <c r="F384" s="72"/>
      <c r="G384" s="75"/>
      <c r="H384" s="80"/>
      <c r="I384" s="80"/>
      <c r="J384" s="84"/>
    </row>
    <row r="385" ht="15.6" customHeight="1" spans="1:10">
      <c r="A385" s="68"/>
      <c r="B385" s="68" t="s">
        <v>603</v>
      </c>
      <c r="C385" s="69">
        <v>78</v>
      </c>
      <c r="D385" s="81"/>
      <c r="E385" s="72"/>
      <c r="F385" s="72"/>
      <c r="G385" s="75"/>
      <c r="H385" s="80"/>
      <c r="I385" s="80"/>
      <c r="J385" s="84"/>
    </row>
    <row r="386" ht="15.6" customHeight="1" spans="1:10">
      <c r="A386" s="68"/>
      <c r="B386" s="68" t="s">
        <v>604</v>
      </c>
      <c r="C386" s="69">
        <v>84</v>
      </c>
      <c r="D386" s="81"/>
      <c r="E386" s="72"/>
      <c r="F386" s="72"/>
      <c r="G386" s="75"/>
      <c r="H386" s="80"/>
      <c r="I386" s="80"/>
      <c r="J386" s="84"/>
    </row>
    <row r="387" ht="15.6" customHeight="1" spans="1:10">
      <c r="A387" s="68"/>
      <c r="B387" s="68" t="s">
        <v>605</v>
      </c>
      <c r="C387" s="69">
        <v>94</v>
      </c>
      <c r="D387" s="70"/>
      <c r="E387" s="72"/>
      <c r="F387" s="72"/>
      <c r="G387" s="75"/>
      <c r="H387" s="80"/>
      <c r="I387" s="80"/>
      <c r="J387" s="84"/>
    </row>
    <row r="388" ht="15.6" customHeight="1" spans="1:10">
      <c r="A388" s="68"/>
      <c r="B388" s="68" t="s">
        <v>606</v>
      </c>
      <c r="C388" s="69">
        <v>90</v>
      </c>
      <c r="D388" s="70"/>
      <c r="E388" s="72"/>
      <c r="F388" s="72"/>
      <c r="G388" s="75"/>
      <c r="H388" s="80"/>
      <c r="I388" s="80"/>
      <c r="J388" s="84"/>
    </row>
    <row r="389" ht="15.6" customHeight="1" spans="1:10">
      <c r="A389" s="68"/>
      <c r="B389" s="68" t="s">
        <v>607</v>
      </c>
      <c r="C389" s="69">
        <v>89</v>
      </c>
      <c r="D389" s="70"/>
      <c r="E389" s="72"/>
      <c r="F389" s="72"/>
      <c r="G389" s="75"/>
      <c r="H389" s="80"/>
      <c r="I389" s="80"/>
      <c r="J389" s="84"/>
    </row>
    <row r="390" ht="15.6" customHeight="1" spans="1:10">
      <c r="A390" s="68"/>
      <c r="B390" s="68" t="s">
        <v>323</v>
      </c>
      <c r="C390" s="69">
        <v>95</v>
      </c>
      <c r="D390" s="70"/>
      <c r="E390" s="72"/>
      <c r="F390" s="72"/>
      <c r="G390" s="78"/>
      <c r="H390" s="80"/>
      <c r="I390" s="80"/>
      <c r="J390" s="85"/>
    </row>
    <row r="391" ht="15.6" customHeight="1" spans="1:10">
      <c r="A391" s="67" t="s">
        <v>52</v>
      </c>
      <c r="B391" s="68" t="s">
        <v>581</v>
      </c>
      <c r="C391" s="69">
        <v>95</v>
      </c>
      <c r="D391" s="70"/>
      <c r="E391" s="71">
        <v>15</v>
      </c>
      <c r="F391" s="71">
        <v>9</v>
      </c>
      <c r="G391" s="71">
        <v>0</v>
      </c>
      <c r="H391" s="73">
        <f>F391/E391</f>
        <v>0.6</v>
      </c>
      <c r="I391" s="80">
        <f>G391/E391</f>
        <v>0</v>
      </c>
      <c r="J391" s="83">
        <f>H391*60+(1-I391)*40</f>
        <v>76</v>
      </c>
    </row>
    <row r="392" ht="15.6" customHeight="1" spans="1:10">
      <c r="A392" s="74"/>
      <c r="B392" s="68" t="s">
        <v>608</v>
      </c>
      <c r="C392" s="69">
        <v>93</v>
      </c>
      <c r="D392" s="70"/>
      <c r="E392" s="75"/>
      <c r="F392" s="75"/>
      <c r="G392" s="75"/>
      <c r="H392" s="76"/>
      <c r="I392" s="80"/>
      <c r="J392" s="84"/>
    </row>
    <row r="393" ht="15.6" customHeight="1" spans="1:10">
      <c r="A393" s="74"/>
      <c r="B393" s="68" t="s">
        <v>609</v>
      </c>
      <c r="C393" s="69">
        <v>95</v>
      </c>
      <c r="D393" s="70"/>
      <c r="E393" s="75"/>
      <c r="F393" s="75"/>
      <c r="G393" s="75"/>
      <c r="H393" s="76"/>
      <c r="I393" s="80"/>
      <c r="J393" s="84"/>
    </row>
    <row r="394" ht="15.6" customHeight="1" spans="1:10">
      <c r="A394" s="74"/>
      <c r="B394" s="68" t="s">
        <v>610</v>
      </c>
      <c r="C394" s="69">
        <v>94</v>
      </c>
      <c r="D394" s="70"/>
      <c r="E394" s="75"/>
      <c r="F394" s="75"/>
      <c r="G394" s="75"/>
      <c r="H394" s="76"/>
      <c r="I394" s="80"/>
      <c r="J394" s="84"/>
    </row>
    <row r="395" ht="15.6" customHeight="1" spans="1:10">
      <c r="A395" s="74"/>
      <c r="B395" s="68" t="s">
        <v>611</v>
      </c>
      <c r="C395" s="69">
        <v>94</v>
      </c>
      <c r="D395" s="70"/>
      <c r="E395" s="75"/>
      <c r="F395" s="75"/>
      <c r="G395" s="75"/>
      <c r="H395" s="76"/>
      <c r="I395" s="80"/>
      <c r="J395" s="84"/>
    </row>
    <row r="396" ht="15.6" customHeight="1" spans="1:10">
      <c r="A396" s="74"/>
      <c r="B396" s="68" t="s">
        <v>612</v>
      </c>
      <c r="C396" s="69">
        <v>96</v>
      </c>
      <c r="D396" s="70"/>
      <c r="E396" s="75"/>
      <c r="F396" s="75"/>
      <c r="G396" s="75"/>
      <c r="H396" s="76"/>
      <c r="I396" s="80"/>
      <c r="J396" s="84"/>
    </row>
    <row r="397" ht="15.6" customHeight="1" spans="1:10">
      <c r="A397" s="74"/>
      <c r="B397" s="68" t="s">
        <v>613</v>
      </c>
      <c r="C397" s="69">
        <v>96</v>
      </c>
      <c r="D397" s="70"/>
      <c r="E397" s="75"/>
      <c r="F397" s="75"/>
      <c r="G397" s="75"/>
      <c r="H397" s="76"/>
      <c r="I397" s="80"/>
      <c r="J397" s="84"/>
    </row>
    <row r="398" ht="15.6" customHeight="1" spans="1:10">
      <c r="A398" s="74"/>
      <c r="B398" s="68" t="s">
        <v>614</v>
      </c>
      <c r="C398" s="69">
        <v>96</v>
      </c>
      <c r="D398" s="70"/>
      <c r="E398" s="75"/>
      <c r="F398" s="75"/>
      <c r="G398" s="75"/>
      <c r="H398" s="76"/>
      <c r="I398" s="80"/>
      <c r="J398" s="84"/>
    </row>
    <row r="399" ht="15.6" customHeight="1" spans="1:10">
      <c r="A399" s="74"/>
      <c r="B399" s="68" t="s">
        <v>615</v>
      </c>
      <c r="C399" s="69">
        <v>94</v>
      </c>
      <c r="D399" s="70"/>
      <c r="E399" s="75"/>
      <c r="F399" s="75"/>
      <c r="G399" s="75"/>
      <c r="H399" s="76"/>
      <c r="I399" s="80"/>
      <c r="J399" s="84"/>
    </row>
    <row r="400" ht="15.6" customHeight="1" spans="1:10">
      <c r="A400" s="74"/>
      <c r="B400" s="68" t="s">
        <v>616</v>
      </c>
      <c r="C400" s="69">
        <v>94</v>
      </c>
      <c r="D400" s="70"/>
      <c r="E400" s="75"/>
      <c r="F400" s="75"/>
      <c r="G400" s="75"/>
      <c r="H400" s="76"/>
      <c r="I400" s="80"/>
      <c r="J400" s="84"/>
    </row>
    <row r="401" ht="15.6" customHeight="1" spans="1:10">
      <c r="A401" s="74"/>
      <c r="B401" s="68" t="s">
        <v>617</v>
      </c>
      <c r="C401" s="69">
        <v>96</v>
      </c>
      <c r="D401" s="70"/>
      <c r="E401" s="75"/>
      <c r="F401" s="75"/>
      <c r="G401" s="75"/>
      <c r="H401" s="76"/>
      <c r="I401" s="80"/>
      <c r="J401" s="84"/>
    </row>
    <row r="402" ht="15.6" customHeight="1" spans="1:10">
      <c r="A402" s="74"/>
      <c r="B402" s="68" t="s">
        <v>618</v>
      </c>
      <c r="C402" s="69">
        <v>95</v>
      </c>
      <c r="D402" s="70"/>
      <c r="E402" s="75"/>
      <c r="F402" s="75"/>
      <c r="G402" s="75"/>
      <c r="H402" s="76"/>
      <c r="I402" s="80"/>
      <c r="J402" s="84"/>
    </row>
    <row r="403" ht="15.6" customHeight="1" spans="1:10">
      <c r="A403" s="74"/>
      <c r="B403" s="68" t="s">
        <v>619</v>
      </c>
      <c r="C403" s="69">
        <v>97</v>
      </c>
      <c r="D403" s="70"/>
      <c r="E403" s="75"/>
      <c r="F403" s="75"/>
      <c r="G403" s="75"/>
      <c r="H403" s="76"/>
      <c r="I403" s="80"/>
      <c r="J403" s="84"/>
    </row>
    <row r="404" ht="15.6" customHeight="1" spans="1:10">
      <c r="A404" s="74"/>
      <c r="B404" s="68" t="s">
        <v>620</v>
      </c>
      <c r="C404" s="69">
        <v>93</v>
      </c>
      <c r="D404" s="70"/>
      <c r="E404" s="75"/>
      <c r="F404" s="75"/>
      <c r="G404" s="75"/>
      <c r="H404" s="76"/>
      <c r="I404" s="80"/>
      <c r="J404" s="84"/>
    </row>
    <row r="405" ht="15.6" customHeight="1" spans="1:10">
      <c r="A405" s="77"/>
      <c r="B405" s="68" t="s">
        <v>585</v>
      </c>
      <c r="C405" s="69">
        <v>95</v>
      </c>
      <c r="D405" s="70"/>
      <c r="E405" s="78"/>
      <c r="F405" s="78"/>
      <c r="G405" s="78"/>
      <c r="H405" s="76"/>
      <c r="I405" s="80"/>
      <c r="J405" s="84"/>
    </row>
    <row r="406" ht="15.6" customHeight="1" spans="1:10">
      <c r="A406" s="68" t="s">
        <v>53</v>
      </c>
      <c r="B406" s="68" t="s">
        <v>621</v>
      </c>
      <c r="C406" s="69">
        <v>95</v>
      </c>
      <c r="D406" s="70"/>
      <c r="E406" s="72">
        <v>13</v>
      </c>
      <c r="F406" s="72">
        <v>7</v>
      </c>
      <c r="G406" s="71">
        <v>0</v>
      </c>
      <c r="H406" s="80">
        <f>F406/E406</f>
        <v>0.538461538461538</v>
      </c>
      <c r="I406" s="80">
        <f>G406/E406</f>
        <v>0</v>
      </c>
      <c r="J406" s="83">
        <f>H406*60+(1-I406)*40</f>
        <v>72.3076923076923</v>
      </c>
    </row>
    <row r="407" ht="15.6" customHeight="1" spans="1:10">
      <c r="A407" s="68"/>
      <c r="B407" s="68" t="s">
        <v>622</v>
      </c>
      <c r="C407" s="69">
        <v>97</v>
      </c>
      <c r="D407" s="70"/>
      <c r="E407" s="72"/>
      <c r="F407" s="72"/>
      <c r="G407" s="75"/>
      <c r="H407" s="80"/>
      <c r="I407" s="80"/>
      <c r="J407" s="84"/>
    </row>
    <row r="408" ht="15.6" customHeight="1" spans="1:10">
      <c r="A408" s="68"/>
      <c r="B408" s="68" t="s">
        <v>623</v>
      </c>
      <c r="C408" s="69">
        <v>94</v>
      </c>
      <c r="D408" s="70"/>
      <c r="E408" s="72"/>
      <c r="F408" s="72"/>
      <c r="G408" s="75"/>
      <c r="H408" s="80"/>
      <c r="I408" s="80"/>
      <c r="J408" s="84"/>
    </row>
    <row r="409" ht="15.6" customHeight="1" spans="1:10">
      <c r="A409" s="68"/>
      <c r="B409" s="68" t="s">
        <v>624</v>
      </c>
      <c r="C409" s="69">
        <v>92</v>
      </c>
      <c r="D409" s="70"/>
      <c r="E409" s="72"/>
      <c r="F409" s="72"/>
      <c r="G409" s="75"/>
      <c r="H409" s="80"/>
      <c r="I409" s="80"/>
      <c r="J409" s="84"/>
    </row>
    <row r="410" ht="15.6" customHeight="1" spans="1:10">
      <c r="A410" s="68"/>
      <c r="B410" s="68" t="s">
        <v>625</v>
      </c>
      <c r="C410" s="69">
        <v>94</v>
      </c>
      <c r="D410" s="70"/>
      <c r="E410" s="72"/>
      <c r="F410" s="72"/>
      <c r="G410" s="75"/>
      <c r="H410" s="80"/>
      <c r="I410" s="80"/>
      <c r="J410" s="84"/>
    </row>
    <row r="411" ht="15.6" customHeight="1" spans="1:10">
      <c r="A411" s="68"/>
      <c r="B411" s="68" t="s">
        <v>626</v>
      </c>
      <c r="C411" s="69">
        <v>90</v>
      </c>
      <c r="D411" s="70"/>
      <c r="E411" s="72"/>
      <c r="F411" s="72"/>
      <c r="G411" s="75"/>
      <c r="H411" s="80"/>
      <c r="I411" s="80"/>
      <c r="J411" s="84"/>
    </row>
    <row r="412" ht="15.6" customHeight="1" spans="1:10">
      <c r="A412" s="68"/>
      <c r="B412" s="68" t="s">
        <v>627</v>
      </c>
      <c r="C412" s="69">
        <v>97</v>
      </c>
      <c r="D412" s="70"/>
      <c r="E412" s="72"/>
      <c r="F412" s="72"/>
      <c r="G412" s="75"/>
      <c r="H412" s="80"/>
      <c r="I412" s="80"/>
      <c r="J412" s="84"/>
    </row>
    <row r="413" ht="15.6" customHeight="1" spans="1:10">
      <c r="A413" s="68"/>
      <c r="B413" s="68" t="s">
        <v>628</v>
      </c>
      <c r="C413" s="69">
        <v>95</v>
      </c>
      <c r="D413" s="70"/>
      <c r="E413" s="72"/>
      <c r="F413" s="72"/>
      <c r="G413" s="75"/>
      <c r="H413" s="80"/>
      <c r="I413" s="80"/>
      <c r="J413" s="84"/>
    </row>
    <row r="414" ht="15.6" customHeight="1" spans="1:10">
      <c r="A414" s="68"/>
      <c r="B414" s="68" t="s">
        <v>629</v>
      </c>
      <c r="C414" s="69">
        <v>92</v>
      </c>
      <c r="D414" s="70"/>
      <c r="E414" s="72"/>
      <c r="F414" s="72"/>
      <c r="G414" s="75"/>
      <c r="H414" s="80"/>
      <c r="I414" s="80"/>
      <c r="J414" s="84"/>
    </row>
    <row r="415" ht="15.6" customHeight="1" spans="1:10">
      <c r="A415" s="68"/>
      <c r="B415" s="68" t="s">
        <v>630</v>
      </c>
      <c r="C415" s="69">
        <v>95</v>
      </c>
      <c r="D415" s="70"/>
      <c r="E415" s="72"/>
      <c r="F415" s="72"/>
      <c r="G415" s="75"/>
      <c r="H415" s="80"/>
      <c r="I415" s="80"/>
      <c r="J415" s="84"/>
    </row>
    <row r="416" ht="15.6" customHeight="1" spans="1:10">
      <c r="A416" s="68"/>
      <c r="B416" s="68" t="s">
        <v>631</v>
      </c>
      <c r="C416" s="69">
        <v>96</v>
      </c>
      <c r="D416" s="70"/>
      <c r="E416" s="72"/>
      <c r="F416" s="72"/>
      <c r="G416" s="75"/>
      <c r="H416" s="80"/>
      <c r="I416" s="80"/>
      <c r="J416" s="84"/>
    </row>
    <row r="417" ht="15.6" customHeight="1" spans="1:10">
      <c r="A417" s="68"/>
      <c r="B417" s="68" t="s">
        <v>632</v>
      </c>
      <c r="C417" s="69">
        <v>95</v>
      </c>
      <c r="D417" s="70"/>
      <c r="E417" s="72"/>
      <c r="F417" s="72"/>
      <c r="G417" s="75"/>
      <c r="H417" s="80"/>
      <c r="I417" s="80"/>
      <c r="J417" s="84"/>
    </row>
    <row r="418" ht="15.6" customHeight="1" spans="1:10">
      <c r="A418" s="68"/>
      <c r="B418" s="68" t="s">
        <v>633</v>
      </c>
      <c r="C418" s="69">
        <v>93</v>
      </c>
      <c r="D418" s="70"/>
      <c r="E418" s="72"/>
      <c r="F418" s="72"/>
      <c r="G418" s="78"/>
      <c r="H418" s="80"/>
      <c r="I418" s="80"/>
      <c r="J418" s="84"/>
    </row>
    <row r="419" ht="15.6" customHeight="1" spans="1:10">
      <c r="A419" s="68" t="s">
        <v>634</v>
      </c>
      <c r="B419" s="68" t="s">
        <v>635</v>
      </c>
      <c r="C419" s="69">
        <v>94</v>
      </c>
      <c r="D419" s="70"/>
      <c r="E419" s="72">
        <v>8</v>
      </c>
      <c r="F419" s="72">
        <v>2</v>
      </c>
      <c r="G419" s="71">
        <v>0</v>
      </c>
      <c r="H419" s="80">
        <f>F419/E419</f>
        <v>0.25</v>
      </c>
      <c r="I419" s="80">
        <f>G419/E419</f>
        <v>0</v>
      </c>
      <c r="J419" s="83">
        <f>H419*60+(1-I419)*40</f>
        <v>55</v>
      </c>
    </row>
    <row r="420" ht="15.6" customHeight="1" spans="1:10">
      <c r="A420" s="68"/>
      <c r="B420" s="68" t="s">
        <v>636</v>
      </c>
      <c r="C420" s="69">
        <v>91</v>
      </c>
      <c r="D420" s="70"/>
      <c r="E420" s="72"/>
      <c r="F420" s="72"/>
      <c r="G420" s="75"/>
      <c r="H420" s="80"/>
      <c r="I420" s="80"/>
      <c r="J420" s="84"/>
    </row>
    <row r="421" ht="15.6" customHeight="1" spans="1:10">
      <c r="A421" s="68"/>
      <c r="B421" s="68" t="s">
        <v>637</v>
      </c>
      <c r="C421" s="69">
        <v>92</v>
      </c>
      <c r="D421" s="70"/>
      <c r="E421" s="72"/>
      <c r="F421" s="72"/>
      <c r="G421" s="75"/>
      <c r="H421" s="80"/>
      <c r="I421" s="80"/>
      <c r="J421" s="84"/>
    </row>
    <row r="422" ht="15.6" customHeight="1" spans="1:10">
      <c r="A422" s="68"/>
      <c r="B422" s="68" t="s">
        <v>638</v>
      </c>
      <c r="C422" s="69">
        <v>91</v>
      </c>
      <c r="D422" s="70"/>
      <c r="E422" s="72"/>
      <c r="F422" s="72"/>
      <c r="G422" s="75"/>
      <c r="H422" s="80"/>
      <c r="I422" s="80"/>
      <c r="J422" s="84"/>
    </row>
    <row r="423" ht="15.6" customHeight="1" spans="1:10">
      <c r="A423" s="68"/>
      <c r="B423" s="68" t="s">
        <v>639</v>
      </c>
      <c r="C423" s="69">
        <v>98</v>
      </c>
      <c r="D423" s="70"/>
      <c r="E423" s="72"/>
      <c r="F423" s="72"/>
      <c r="G423" s="75"/>
      <c r="H423" s="80"/>
      <c r="I423" s="80"/>
      <c r="J423" s="84"/>
    </row>
    <row r="424" ht="15.6" customHeight="1" spans="1:10">
      <c r="A424" s="68"/>
      <c r="B424" s="68" t="s">
        <v>640</v>
      </c>
      <c r="C424" s="69">
        <v>93</v>
      </c>
      <c r="D424" s="70"/>
      <c r="E424" s="72"/>
      <c r="F424" s="72"/>
      <c r="G424" s="75"/>
      <c r="H424" s="80"/>
      <c r="I424" s="80"/>
      <c r="J424" s="84"/>
    </row>
    <row r="425" ht="15.6" customHeight="1" spans="1:10">
      <c r="A425" s="68"/>
      <c r="B425" s="68" t="s">
        <v>641</v>
      </c>
      <c r="C425" s="69">
        <v>94</v>
      </c>
      <c r="D425" s="70"/>
      <c r="E425" s="72"/>
      <c r="F425" s="72"/>
      <c r="G425" s="75"/>
      <c r="H425" s="80"/>
      <c r="I425" s="80"/>
      <c r="J425" s="84"/>
    </row>
    <row r="426" ht="15.6" customHeight="1" spans="1:10">
      <c r="A426" s="68"/>
      <c r="B426" s="68" t="s">
        <v>642</v>
      </c>
      <c r="C426" s="69">
        <v>96</v>
      </c>
      <c r="D426" s="70"/>
      <c r="E426" s="72"/>
      <c r="F426" s="72"/>
      <c r="G426" s="78"/>
      <c r="H426" s="80"/>
      <c r="I426" s="80"/>
      <c r="J426" s="84"/>
    </row>
    <row r="427" ht="15.6" customHeight="1" spans="1:10">
      <c r="A427" s="68" t="s">
        <v>643</v>
      </c>
      <c r="B427" s="68" t="s">
        <v>644</v>
      </c>
      <c r="C427" s="69">
        <v>98</v>
      </c>
      <c r="D427" s="70"/>
      <c r="E427" s="72">
        <v>8</v>
      </c>
      <c r="F427" s="72">
        <v>5</v>
      </c>
      <c r="G427" s="71">
        <v>0</v>
      </c>
      <c r="H427" s="80">
        <f>F427/E427</f>
        <v>0.625</v>
      </c>
      <c r="I427" s="80">
        <f>G427/E427</f>
        <v>0</v>
      </c>
      <c r="J427" s="83">
        <f>H427*60+(1-I427)*40</f>
        <v>77.5</v>
      </c>
    </row>
    <row r="428" ht="15.6" customHeight="1" spans="1:10">
      <c r="A428" s="68"/>
      <c r="B428" s="68" t="s">
        <v>645</v>
      </c>
      <c r="C428" s="69">
        <v>98</v>
      </c>
      <c r="D428" s="70"/>
      <c r="E428" s="72"/>
      <c r="F428" s="72"/>
      <c r="G428" s="75"/>
      <c r="H428" s="80"/>
      <c r="I428" s="80"/>
      <c r="J428" s="84"/>
    </row>
    <row r="429" ht="15.6" customHeight="1" spans="1:10">
      <c r="A429" s="68"/>
      <c r="B429" s="68" t="s">
        <v>646</v>
      </c>
      <c r="C429" s="69">
        <v>92</v>
      </c>
      <c r="D429" s="70"/>
      <c r="E429" s="72"/>
      <c r="F429" s="72"/>
      <c r="G429" s="75"/>
      <c r="H429" s="80"/>
      <c r="I429" s="80"/>
      <c r="J429" s="84"/>
    </row>
    <row r="430" ht="15.6" customHeight="1" spans="1:10">
      <c r="A430" s="68"/>
      <c r="B430" s="68" t="s">
        <v>647</v>
      </c>
      <c r="C430" s="69">
        <v>91</v>
      </c>
      <c r="D430" s="70"/>
      <c r="E430" s="72"/>
      <c r="F430" s="72"/>
      <c r="G430" s="75"/>
      <c r="H430" s="80"/>
      <c r="I430" s="80"/>
      <c r="J430" s="84"/>
    </row>
    <row r="431" ht="15.6" customHeight="1" spans="1:10">
      <c r="A431" s="68"/>
      <c r="B431" s="68" t="s">
        <v>648</v>
      </c>
      <c r="C431" s="69">
        <v>96</v>
      </c>
      <c r="D431" s="70"/>
      <c r="E431" s="72"/>
      <c r="F431" s="72"/>
      <c r="G431" s="75"/>
      <c r="H431" s="80"/>
      <c r="I431" s="80"/>
      <c r="J431" s="84"/>
    </row>
    <row r="432" ht="15.6" customHeight="1" spans="1:10">
      <c r="A432" s="68"/>
      <c r="B432" s="68" t="s">
        <v>649</v>
      </c>
      <c r="C432" s="69">
        <v>99</v>
      </c>
      <c r="D432" s="70"/>
      <c r="E432" s="72"/>
      <c r="F432" s="72"/>
      <c r="G432" s="75"/>
      <c r="H432" s="80"/>
      <c r="I432" s="80"/>
      <c r="J432" s="84"/>
    </row>
    <row r="433" ht="15.6" customHeight="1" spans="1:10">
      <c r="A433" s="68"/>
      <c r="B433" s="68" t="s">
        <v>650</v>
      </c>
      <c r="C433" s="69">
        <v>97</v>
      </c>
      <c r="D433" s="70"/>
      <c r="E433" s="72"/>
      <c r="F433" s="72"/>
      <c r="G433" s="75"/>
      <c r="H433" s="80"/>
      <c r="I433" s="80"/>
      <c r="J433" s="84"/>
    </row>
    <row r="434" ht="15.6" customHeight="1" spans="1:10">
      <c r="A434" s="68"/>
      <c r="B434" s="68" t="s">
        <v>651</v>
      </c>
      <c r="C434" s="69">
        <v>90</v>
      </c>
      <c r="D434" s="70"/>
      <c r="E434" s="72"/>
      <c r="F434" s="72"/>
      <c r="G434" s="78"/>
      <c r="H434" s="80"/>
      <c r="I434" s="80"/>
      <c r="J434" s="84"/>
    </row>
    <row r="435" ht="15.6" customHeight="1" spans="1:10">
      <c r="A435" s="68" t="s">
        <v>56</v>
      </c>
      <c r="B435" s="72" t="s">
        <v>652</v>
      </c>
      <c r="C435" s="69">
        <v>95</v>
      </c>
      <c r="D435" s="70"/>
      <c r="E435" s="72">
        <v>5</v>
      </c>
      <c r="F435" s="72">
        <v>4</v>
      </c>
      <c r="G435" s="71">
        <v>0</v>
      </c>
      <c r="H435" s="80">
        <f>F435/E435</f>
        <v>0.8</v>
      </c>
      <c r="I435" s="80">
        <f>G435/F435</f>
        <v>0</v>
      </c>
      <c r="J435" s="83">
        <f>H435*60+(1-I435)*40</f>
        <v>88</v>
      </c>
    </row>
    <row r="436" ht="15.6" customHeight="1" spans="1:10">
      <c r="A436" s="68"/>
      <c r="B436" s="72" t="s">
        <v>653</v>
      </c>
      <c r="C436" s="69">
        <v>96</v>
      </c>
      <c r="D436" s="70"/>
      <c r="E436" s="72"/>
      <c r="F436" s="72"/>
      <c r="G436" s="75"/>
      <c r="H436" s="80"/>
      <c r="I436" s="80"/>
      <c r="J436" s="84"/>
    </row>
    <row r="437" ht="15.6" customHeight="1" spans="1:10">
      <c r="A437" s="68"/>
      <c r="B437" s="72" t="s">
        <v>654</v>
      </c>
      <c r="C437" s="69">
        <v>96</v>
      </c>
      <c r="D437" s="70"/>
      <c r="E437" s="72"/>
      <c r="F437" s="72"/>
      <c r="G437" s="75"/>
      <c r="H437" s="80"/>
      <c r="I437" s="80"/>
      <c r="J437" s="84"/>
    </row>
    <row r="438" ht="15.6" customHeight="1" spans="1:10">
      <c r="A438" s="68"/>
      <c r="B438" s="72" t="s">
        <v>655</v>
      </c>
      <c r="C438" s="69">
        <v>96</v>
      </c>
      <c r="D438" s="70"/>
      <c r="E438" s="72"/>
      <c r="F438" s="72"/>
      <c r="G438" s="75"/>
      <c r="H438" s="80"/>
      <c r="I438" s="80"/>
      <c r="J438" s="84"/>
    </row>
    <row r="439" ht="15.6" customHeight="1" spans="1:10">
      <c r="A439" s="68"/>
      <c r="B439" s="72" t="s">
        <v>656</v>
      </c>
      <c r="C439" s="69">
        <v>94</v>
      </c>
      <c r="D439" s="70"/>
      <c r="E439" s="72"/>
      <c r="F439" s="72"/>
      <c r="G439" s="78"/>
      <c r="H439" s="80"/>
      <c r="I439" s="80"/>
      <c r="J439" s="84"/>
    </row>
    <row r="440" ht="15.6" customHeight="1" spans="1:10">
      <c r="A440" s="68" t="s">
        <v>657</v>
      </c>
      <c r="B440" s="68" t="s">
        <v>658</v>
      </c>
      <c r="C440" s="69">
        <v>94</v>
      </c>
      <c r="D440" s="70"/>
      <c r="E440" s="75">
        <v>10</v>
      </c>
      <c r="F440" s="72">
        <v>2</v>
      </c>
      <c r="G440" s="71">
        <v>0</v>
      </c>
      <c r="H440" s="80">
        <f>F440/E440</f>
        <v>0.2</v>
      </c>
      <c r="I440" s="80">
        <f>G440/F440</f>
        <v>0</v>
      </c>
      <c r="J440" s="83">
        <f>H440*60+(1-I440)*40</f>
        <v>52</v>
      </c>
    </row>
    <row r="441" ht="15.6" customHeight="1" spans="1:10">
      <c r="A441" s="68"/>
      <c r="B441" s="68" t="s">
        <v>659</v>
      </c>
      <c r="C441" s="69">
        <v>93</v>
      </c>
      <c r="D441" s="70"/>
      <c r="E441" s="75"/>
      <c r="F441" s="72"/>
      <c r="G441" s="75"/>
      <c r="H441" s="80"/>
      <c r="I441" s="80"/>
      <c r="J441" s="84"/>
    </row>
    <row r="442" ht="15.6" customHeight="1" spans="1:10">
      <c r="A442" s="68"/>
      <c r="B442" s="68" t="s">
        <v>660</v>
      </c>
      <c r="C442" s="69">
        <v>94</v>
      </c>
      <c r="D442" s="70"/>
      <c r="E442" s="75"/>
      <c r="F442" s="72"/>
      <c r="G442" s="75"/>
      <c r="H442" s="80"/>
      <c r="I442" s="80"/>
      <c r="J442" s="84"/>
    </row>
    <row r="443" ht="15.6" customHeight="1" spans="1:10">
      <c r="A443" s="68"/>
      <c r="B443" s="68" t="s">
        <v>405</v>
      </c>
      <c r="C443" s="69">
        <v>94</v>
      </c>
      <c r="D443" s="70"/>
      <c r="E443" s="75"/>
      <c r="F443" s="72"/>
      <c r="G443" s="75"/>
      <c r="H443" s="80"/>
      <c r="I443" s="80"/>
      <c r="J443" s="84"/>
    </row>
    <row r="444" ht="15.6" customHeight="1" spans="1:10">
      <c r="A444" s="68"/>
      <c r="B444" s="68" t="s">
        <v>661</v>
      </c>
      <c r="C444" s="69">
        <v>93</v>
      </c>
      <c r="D444" s="70"/>
      <c r="E444" s="75"/>
      <c r="F444" s="72"/>
      <c r="G444" s="75"/>
      <c r="H444" s="80"/>
      <c r="I444" s="80"/>
      <c r="J444" s="84"/>
    </row>
    <row r="445" ht="15.6" customHeight="1" spans="1:10">
      <c r="A445" s="68"/>
      <c r="B445" s="68" t="s">
        <v>662</v>
      </c>
      <c r="C445" s="69">
        <v>94</v>
      </c>
      <c r="D445" s="70"/>
      <c r="E445" s="75"/>
      <c r="F445" s="72"/>
      <c r="G445" s="75"/>
      <c r="H445" s="80"/>
      <c r="I445" s="80"/>
      <c r="J445" s="84"/>
    </row>
    <row r="446" ht="15.6" customHeight="1" spans="1:10">
      <c r="A446" s="68"/>
      <c r="B446" s="68" t="s">
        <v>663</v>
      </c>
      <c r="C446" s="69">
        <v>95</v>
      </c>
      <c r="D446" s="70"/>
      <c r="E446" s="75"/>
      <c r="F446" s="72"/>
      <c r="G446" s="75"/>
      <c r="H446" s="80"/>
      <c r="I446" s="80"/>
      <c r="J446" s="84"/>
    </row>
    <row r="447" ht="15.6" customHeight="1" spans="1:10">
      <c r="A447" s="68"/>
      <c r="B447" s="68" t="s">
        <v>664</v>
      </c>
      <c r="C447" s="69">
        <v>94</v>
      </c>
      <c r="D447" s="70"/>
      <c r="E447" s="75"/>
      <c r="F447" s="72"/>
      <c r="G447" s="75"/>
      <c r="H447" s="80"/>
      <c r="I447" s="80"/>
      <c r="J447" s="84"/>
    </row>
    <row r="448" ht="15.6" customHeight="1" spans="1:10">
      <c r="A448" s="68"/>
      <c r="B448" s="68" t="s">
        <v>665</v>
      </c>
      <c r="C448" s="69">
        <v>92</v>
      </c>
      <c r="D448" s="70"/>
      <c r="E448" s="75"/>
      <c r="F448" s="72"/>
      <c r="G448" s="75"/>
      <c r="H448" s="80"/>
      <c r="I448" s="80"/>
      <c r="J448" s="84"/>
    </row>
    <row r="449" ht="15.6" customHeight="1" spans="1:10">
      <c r="A449" s="68"/>
      <c r="B449" s="68" t="s">
        <v>666</v>
      </c>
      <c r="C449" s="69">
        <v>95</v>
      </c>
      <c r="D449" s="70"/>
      <c r="E449" s="78"/>
      <c r="F449" s="72"/>
      <c r="G449" s="78"/>
      <c r="H449" s="80"/>
      <c r="I449" s="80"/>
      <c r="J449" s="85"/>
    </row>
    <row r="450" ht="15.6" customHeight="1" spans="1:10">
      <c r="A450" s="68" t="s">
        <v>58</v>
      </c>
      <c r="B450" s="68" t="s">
        <v>667</v>
      </c>
      <c r="C450" s="69">
        <v>94</v>
      </c>
      <c r="D450" s="70"/>
      <c r="E450" s="72">
        <v>12</v>
      </c>
      <c r="F450" s="72">
        <v>3</v>
      </c>
      <c r="G450" s="71">
        <v>0</v>
      </c>
      <c r="H450" s="80">
        <f>F450/E450</f>
        <v>0.25</v>
      </c>
      <c r="I450" s="80">
        <f>G450/F450</f>
        <v>0</v>
      </c>
      <c r="J450" s="83">
        <f>H450*60+(1-I450)*40</f>
        <v>55</v>
      </c>
    </row>
    <row r="451" ht="15.6" customHeight="1" spans="1:10">
      <c r="A451" s="68"/>
      <c r="B451" s="72" t="s">
        <v>668</v>
      </c>
      <c r="C451" s="69">
        <v>95</v>
      </c>
      <c r="D451" s="70"/>
      <c r="E451" s="72"/>
      <c r="F451" s="72"/>
      <c r="G451" s="75"/>
      <c r="H451" s="80"/>
      <c r="I451" s="80"/>
      <c r="J451" s="84"/>
    </row>
    <row r="452" ht="15.6" customHeight="1" spans="1:10">
      <c r="A452" s="68"/>
      <c r="B452" s="72" t="s">
        <v>669</v>
      </c>
      <c r="C452" s="69">
        <v>91</v>
      </c>
      <c r="D452" s="70"/>
      <c r="E452" s="72"/>
      <c r="F452" s="72"/>
      <c r="G452" s="75"/>
      <c r="H452" s="80"/>
      <c r="I452" s="80"/>
      <c r="J452" s="84"/>
    </row>
    <row r="453" ht="15.6" customHeight="1" spans="1:10">
      <c r="A453" s="68"/>
      <c r="B453" s="72" t="s">
        <v>670</v>
      </c>
      <c r="C453" s="69">
        <v>95</v>
      </c>
      <c r="D453" s="70"/>
      <c r="E453" s="72"/>
      <c r="F453" s="72"/>
      <c r="G453" s="75"/>
      <c r="H453" s="80"/>
      <c r="I453" s="80"/>
      <c r="J453" s="84"/>
    </row>
    <row r="454" ht="15.6" customHeight="1" spans="1:10">
      <c r="A454" s="68"/>
      <c r="B454" s="72" t="s">
        <v>671</v>
      </c>
      <c r="C454" s="69">
        <v>91</v>
      </c>
      <c r="D454" s="70"/>
      <c r="E454" s="72"/>
      <c r="F454" s="72"/>
      <c r="G454" s="75"/>
      <c r="H454" s="80"/>
      <c r="I454" s="80"/>
      <c r="J454" s="84"/>
    </row>
    <row r="455" ht="15.6" customHeight="1" spans="1:10">
      <c r="A455" s="68"/>
      <c r="B455" s="72" t="s">
        <v>672</v>
      </c>
      <c r="C455" s="69">
        <v>95</v>
      </c>
      <c r="D455" s="70"/>
      <c r="E455" s="72"/>
      <c r="F455" s="72"/>
      <c r="G455" s="75"/>
      <c r="H455" s="80"/>
      <c r="I455" s="80"/>
      <c r="J455" s="84"/>
    </row>
    <row r="456" ht="15.6" customHeight="1" spans="1:10">
      <c r="A456" s="68"/>
      <c r="B456" s="72" t="s">
        <v>673</v>
      </c>
      <c r="C456" s="69">
        <v>90</v>
      </c>
      <c r="D456" s="70"/>
      <c r="E456" s="72"/>
      <c r="F456" s="72"/>
      <c r="G456" s="75"/>
      <c r="H456" s="80"/>
      <c r="I456" s="80"/>
      <c r="J456" s="84"/>
    </row>
    <row r="457" ht="15.6" customHeight="1" spans="1:10">
      <c r="A457" s="68"/>
      <c r="B457" s="72" t="s">
        <v>674</v>
      </c>
      <c r="C457" s="69">
        <v>94</v>
      </c>
      <c r="D457" s="70"/>
      <c r="E457" s="72"/>
      <c r="F457" s="72"/>
      <c r="G457" s="75"/>
      <c r="H457" s="80"/>
      <c r="I457" s="80"/>
      <c r="J457" s="84"/>
    </row>
    <row r="458" ht="15.6" customHeight="1" spans="1:10">
      <c r="A458" s="68"/>
      <c r="B458" s="72" t="s">
        <v>675</v>
      </c>
      <c r="C458" s="69">
        <v>91</v>
      </c>
      <c r="D458" s="70"/>
      <c r="E458" s="72"/>
      <c r="F458" s="72"/>
      <c r="G458" s="75"/>
      <c r="H458" s="80"/>
      <c r="I458" s="80"/>
      <c r="J458" s="84"/>
    </row>
    <row r="459" ht="15.6" customHeight="1" spans="1:10">
      <c r="A459" s="68"/>
      <c r="B459" s="72" t="s">
        <v>676</v>
      </c>
      <c r="C459" s="69">
        <v>92</v>
      </c>
      <c r="D459" s="70"/>
      <c r="E459" s="72"/>
      <c r="F459" s="72"/>
      <c r="G459" s="75"/>
      <c r="H459" s="80"/>
      <c r="I459" s="80"/>
      <c r="J459" s="84"/>
    </row>
    <row r="460" ht="15.6" customHeight="1" spans="1:10">
      <c r="A460" s="68"/>
      <c r="B460" s="72" t="s">
        <v>677</v>
      </c>
      <c r="C460" s="69">
        <v>91</v>
      </c>
      <c r="D460" s="70"/>
      <c r="E460" s="72"/>
      <c r="F460" s="72"/>
      <c r="G460" s="75"/>
      <c r="H460" s="80"/>
      <c r="I460" s="80"/>
      <c r="J460" s="84"/>
    </row>
    <row r="461" ht="15.6" customHeight="1" spans="1:10">
      <c r="A461" s="68"/>
      <c r="B461" s="72" t="s">
        <v>405</v>
      </c>
      <c r="C461" s="69">
        <v>94</v>
      </c>
      <c r="D461" s="70"/>
      <c r="E461" s="72"/>
      <c r="F461" s="72"/>
      <c r="G461" s="78"/>
      <c r="H461" s="80"/>
      <c r="I461" s="80"/>
      <c r="J461" s="85"/>
    </row>
    <row r="462" ht="15.6" customHeight="1" spans="1:10">
      <c r="A462" s="67" t="s">
        <v>678</v>
      </c>
      <c r="B462" s="72" t="s">
        <v>679</v>
      </c>
      <c r="C462" s="69">
        <v>93</v>
      </c>
      <c r="D462" s="70"/>
      <c r="E462" s="86">
        <v>10</v>
      </c>
      <c r="F462" s="86">
        <v>7</v>
      </c>
      <c r="G462" s="71">
        <v>0</v>
      </c>
      <c r="H462" s="87">
        <f>F462/E462</f>
        <v>0.7</v>
      </c>
      <c r="I462" s="80">
        <f>G462/F462</f>
        <v>0</v>
      </c>
      <c r="J462" s="83">
        <f>H462*60+(1-I462)*40</f>
        <v>82</v>
      </c>
    </row>
    <row r="463" ht="15.6" customHeight="1" spans="1:10">
      <c r="A463" s="74"/>
      <c r="B463" s="88" t="s">
        <v>680</v>
      </c>
      <c r="C463" s="69">
        <v>91</v>
      </c>
      <c r="D463" s="70"/>
      <c r="E463" s="89"/>
      <c r="F463" s="89"/>
      <c r="G463" s="75"/>
      <c r="H463" s="90"/>
      <c r="I463" s="80"/>
      <c r="J463" s="84"/>
    </row>
    <row r="464" ht="15.6" customHeight="1" spans="1:10">
      <c r="A464" s="74"/>
      <c r="B464" s="88" t="s">
        <v>681</v>
      </c>
      <c r="C464" s="69">
        <v>94</v>
      </c>
      <c r="D464" s="70"/>
      <c r="E464" s="89"/>
      <c r="F464" s="89"/>
      <c r="G464" s="75"/>
      <c r="H464" s="90"/>
      <c r="I464" s="80"/>
      <c r="J464" s="84"/>
    </row>
    <row r="465" ht="15.6" customHeight="1" spans="1:10">
      <c r="A465" s="74"/>
      <c r="B465" s="88" t="s">
        <v>682</v>
      </c>
      <c r="C465" s="69">
        <v>91</v>
      </c>
      <c r="D465" s="70"/>
      <c r="E465" s="89"/>
      <c r="F465" s="89"/>
      <c r="G465" s="75"/>
      <c r="H465" s="90"/>
      <c r="I465" s="80"/>
      <c r="J465" s="84"/>
    </row>
    <row r="466" ht="15.6" customHeight="1" spans="1:10">
      <c r="A466" s="74"/>
      <c r="B466" s="88" t="s">
        <v>683</v>
      </c>
      <c r="C466" s="69">
        <v>94</v>
      </c>
      <c r="D466" s="70"/>
      <c r="E466" s="89"/>
      <c r="F466" s="89"/>
      <c r="G466" s="75"/>
      <c r="H466" s="90"/>
      <c r="I466" s="80"/>
      <c r="J466" s="84"/>
    </row>
    <row r="467" ht="15.6" customHeight="1" spans="1:10">
      <c r="A467" s="74"/>
      <c r="B467" s="88" t="s">
        <v>684</v>
      </c>
      <c r="C467" s="69">
        <v>89</v>
      </c>
      <c r="D467" s="70"/>
      <c r="E467" s="89"/>
      <c r="F467" s="89"/>
      <c r="G467" s="75"/>
      <c r="H467" s="90"/>
      <c r="I467" s="80"/>
      <c r="J467" s="84"/>
    </row>
    <row r="468" ht="15.6" customHeight="1" spans="1:10">
      <c r="A468" s="74"/>
      <c r="B468" s="88" t="s">
        <v>685</v>
      </c>
      <c r="C468" s="69">
        <v>91</v>
      </c>
      <c r="D468" s="70"/>
      <c r="E468" s="89"/>
      <c r="F468" s="89"/>
      <c r="G468" s="75"/>
      <c r="H468" s="90"/>
      <c r="I468" s="80"/>
      <c r="J468" s="84"/>
    </row>
    <row r="469" ht="15.6" customHeight="1" spans="1:10">
      <c r="A469" s="74"/>
      <c r="B469" s="88" t="s">
        <v>686</v>
      </c>
      <c r="C469" s="69">
        <v>91</v>
      </c>
      <c r="D469" s="70"/>
      <c r="E469" s="89"/>
      <c r="F469" s="89"/>
      <c r="G469" s="75"/>
      <c r="H469" s="90"/>
      <c r="I469" s="80"/>
      <c r="J469" s="84"/>
    </row>
    <row r="470" ht="15.6" customHeight="1" spans="1:10">
      <c r="A470" s="74"/>
      <c r="B470" s="88" t="s">
        <v>687</v>
      </c>
      <c r="C470" s="69">
        <v>96</v>
      </c>
      <c r="D470" s="70"/>
      <c r="E470" s="89"/>
      <c r="F470" s="89"/>
      <c r="G470" s="75"/>
      <c r="H470" s="90"/>
      <c r="I470" s="80"/>
      <c r="J470" s="84"/>
    </row>
    <row r="471" ht="15.6" customHeight="1" spans="1:10">
      <c r="A471" s="77"/>
      <c r="B471" s="88" t="s">
        <v>688</v>
      </c>
      <c r="C471" s="69">
        <v>94</v>
      </c>
      <c r="D471" s="70"/>
      <c r="E471" s="91"/>
      <c r="F471" s="91"/>
      <c r="G471" s="78"/>
      <c r="H471" s="92"/>
      <c r="I471" s="80"/>
      <c r="J471" s="84"/>
    </row>
    <row r="472" ht="15.6" customHeight="1" spans="1:10">
      <c r="A472" s="67" t="s">
        <v>60</v>
      </c>
      <c r="B472" s="88" t="s">
        <v>689</v>
      </c>
      <c r="C472" s="69">
        <v>97</v>
      </c>
      <c r="D472" s="70"/>
      <c r="E472" s="81">
        <v>13</v>
      </c>
      <c r="F472" s="81">
        <v>12</v>
      </c>
      <c r="G472" s="71">
        <v>0</v>
      </c>
      <c r="H472" s="93">
        <f>F472/E472</f>
        <v>0.923076923076923</v>
      </c>
      <c r="I472" s="80">
        <f>G472/F472</f>
        <v>0</v>
      </c>
      <c r="J472" s="83">
        <f>H472*60+(1-I472)*40</f>
        <v>95.3846153846154</v>
      </c>
    </row>
    <row r="473" ht="15.6" customHeight="1" spans="1:10">
      <c r="A473" s="74"/>
      <c r="B473" s="88" t="s">
        <v>690</v>
      </c>
      <c r="C473" s="69">
        <v>97</v>
      </c>
      <c r="D473" s="70"/>
      <c r="E473" s="81"/>
      <c r="F473" s="81"/>
      <c r="G473" s="75"/>
      <c r="H473" s="93"/>
      <c r="I473" s="80"/>
      <c r="J473" s="84"/>
    </row>
    <row r="474" ht="15.6" customHeight="1" spans="1:10">
      <c r="A474" s="74"/>
      <c r="B474" s="88" t="s">
        <v>691</v>
      </c>
      <c r="C474" s="69">
        <v>98</v>
      </c>
      <c r="D474" s="70"/>
      <c r="E474" s="81"/>
      <c r="F474" s="81"/>
      <c r="G474" s="75"/>
      <c r="H474" s="93"/>
      <c r="I474" s="80"/>
      <c r="J474" s="84"/>
    </row>
    <row r="475" ht="15.6" customHeight="1" spans="1:10">
      <c r="A475" s="74"/>
      <c r="B475" s="88" t="s">
        <v>692</v>
      </c>
      <c r="C475" s="69">
        <v>96</v>
      </c>
      <c r="D475" s="70"/>
      <c r="E475" s="81"/>
      <c r="F475" s="81"/>
      <c r="G475" s="75"/>
      <c r="H475" s="93"/>
      <c r="I475" s="80"/>
      <c r="J475" s="84"/>
    </row>
    <row r="476" ht="15.6" customHeight="1" spans="1:10">
      <c r="A476" s="74"/>
      <c r="B476" s="88" t="s">
        <v>693</v>
      </c>
      <c r="C476" s="69">
        <v>97</v>
      </c>
      <c r="D476" s="70"/>
      <c r="E476" s="81"/>
      <c r="F476" s="81"/>
      <c r="G476" s="75"/>
      <c r="H476" s="93"/>
      <c r="I476" s="80"/>
      <c r="J476" s="84"/>
    </row>
    <row r="477" ht="15.6" customHeight="1" spans="1:10">
      <c r="A477" s="74"/>
      <c r="B477" s="88" t="s">
        <v>694</v>
      </c>
      <c r="C477" s="69">
        <v>95</v>
      </c>
      <c r="D477" s="70"/>
      <c r="E477" s="81"/>
      <c r="F477" s="81"/>
      <c r="G477" s="75"/>
      <c r="H477" s="93"/>
      <c r="I477" s="80"/>
      <c r="J477" s="84"/>
    </row>
    <row r="478" ht="15.6" customHeight="1" spans="1:10">
      <c r="A478" s="74"/>
      <c r="B478" s="88" t="s">
        <v>695</v>
      </c>
      <c r="C478" s="69">
        <v>96</v>
      </c>
      <c r="D478" s="70"/>
      <c r="E478" s="81"/>
      <c r="F478" s="81"/>
      <c r="G478" s="75"/>
      <c r="H478" s="93"/>
      <c r="I478" s="80"/>
      <c r="J478" s="84"/>
    </row>
    <row r="479" ht="15.6" customHeight="1" spans="1:10">
      <c r="A479" s="74"/>
      <c r="B479" s="88" t="s">
        <v>696</v>
      </c>
      <c r="C479" s="69">
        <v>92</v>
      </c>
      <c r="D479" s="70"/>
      <c r="E479" s="81"/>
      <c r="F479" s="81"/>
      <c r="G479" s="75"/>
      <c r="H479" s="93"/>
      <c r="I479" s="80"/>
      <c r="J479" s="84"/>
    </row>
    <row r="480" ht="15.6" customHeight="1" spans="1:10">
      <c r="A480" s="74"/>
      <c r="B480" s="88" t="s">
        <v>697</v>
      </c>
      <c r="C480" s="69">
        <v>98</v>
      </c>
      <c r="D480" s="70"/>
      <c r="E480" s="81"/>
      <c r="F480" s="81"/>
      <c r="G480" s="75"/>
      <c r="H480" s="93"/>
      <c r="I480" s="80"/>
      <c r="J480" s="84"/>
    </row>
    <row r="481" ht="15.6" customHeight="1" spans="1:10">
      <c r="A481" s="74"/>
      <c r="B481" s="88" t="s">
        <v>698</v>
      </c>
      <c r="C481" s="69">
        <v>98</v>
      </c>
      <c r="D481" s="70"/>
      <c r="E481" s="81"/>
      <c r="F481" s="81"/>
      <c r="G481" s="75"/>
      <c r="H481" s="93"/>
      <c r="I481" s="80"/>
      <c r="J481" s="84"/>
    </row>
    <row r="482" ht="15.6" customHeight="1" spans="1:10">
      <c r="A482" s="74"/>
      <c r="B482" s="88" t="s">
        <v>699</v>
      </c>
      <c r="C482" s="69">
        <v>96</v>
      </c>
      <c r="D482" s="70"/>
      <c r="E482" s="81"/>
      <c r="F482" s="81"/>
      <c r="G482" s="75"/>
      <c r="H482" s="93"/>
      <c r="I482" s="80"/>
      <c r="J482" s="84"/>
    </row>
    <row r="483" ht="15.6" customHeight="1" spans="1:10">
      <c r="A483" s="74"/>
      <c r="B483" s="88" t="s">
        <v>700</v>
      </c>
      <c r="C483" s="69">
        <v>96</v>
      </c>
      <c r="D483" s="70"/>
      <c r="E483" s="81"/>
      <c r="F483" s="81"/>
      <c r="G483" s="75"/>
      <c r="H483" s="93"/>
      <c r="I483" s="80"/>
      <c r="J483" s="84"/>
    </row>
    <row r="484" ht="15.6" customHeight="1" spans="1:10">
      <c r="A484" s="74"/>
      <c r="B484" s="88" t="s">
        <v>701</v>
      </c>
      <c r="C484" s="69">
        <v>97</v>
      </c>
      <c r="D484" s="70"/>
      <c r="E484" s="81"/>
      <c r="F484" s="81"/>
      <c r="G484" s="78"/>
      <c r="H484" s="93"/>
      <c r="I484" s="80"/>
      <c r="J484" s="85"/>
    </row>
    <row r="485" ht="15.6" customHeight="1" spans="1:10">
      <c r="A485" s="94" t="s">
        <v>702</v>
      </c>
      <c r="B485" s="88" t="s">
        <v>679</v>
      </c>
      <c r="C485" s="69">
        <v>93</v>
      </c>
      <c r="D485" s="70"/>
      <c r="E485" s="81">
        <v>10</v>
      </c>
      <c r="F485" s="81">
        <v>2</v>
      </c>
      <c r="G485" s="71">
        <v>0</v>
      </c>
      <c r="H485" s="93">
        <f>F485/E485</f>
        <v>0.2</v>
      </c>
      <c r="I485" s="80">
        <f>G485/F485</f>
        <v>0</v>
      </c>
      <c r="J485" s="97">
        <f>H485*60+(1-I485)*40</f>
        <v>52</v>
      </c>
    </row>
    <row r="486" ht="15.6" customHeight="1" spans="1:10">
      <c r="A486" s="95"/>
      <c r="B486" s="88" t="s">
        <v>703</v>
      </c>
      <c r="C486" s="69">
        <v>94</v>
      </c>
      <c r="D486" s="70"/>
      <c r="E486" s="81"/>
      <c r="F486" s="81"/>
      <c r="G486" s="75"/>
      <c r="H486" s="93"/>
      <c r="I486" s="80"/>
      <c r="J486" s="98"/>
    </row>
    <row r="487" ht="15.6" customHeight="1" spans="1:10">
      <c r="A487" s="95"/>
      <c r="B487" s="88" t="s">
        <v>704</v>
      </c>
      <c r="C487" s="69">
        <v>93</v>
      </c>
      <c r="D487" s="70"/>
      <c r="E487" s="81"/>
      <c r="F487" s="81"/>
      <c r="G487" s="75"/>
      <c r="H487" s="93"/>
      <c r="I487" s="80"/>
      <c r="J487" s="98"/>
    </row>
    <row r="488" ht="15.6" customHeight="1" spans="1:10">
      <c r="A488" s="95"/>
      <c r="B488" s="88" t="s">
        <v>705</v>
      </c>
      <c r="C488" s="69">
        <v>94</v>
      </c>
      <c r="D488" s="70"/>
      <c r="E488" s="81"/>
      <c r="F488" s="81"/>
      <c r="G488" s="75"/>
      <c r="H488" s="93"/>
      <c r="I488" s="80"/>
      <c r="J488" s="98"/>
    </row>
    <row r="489" ht="15.6" customHeight="1" spans="1:10">
      <c r="A489" s="95"/>
      <c r="B489" s="88" t="s">
        <v>706</v>
      </c>
      <c r="C489" s="69">
        <v>89</v>
      </c>
      <c r="D489" s="70"/>
      <c r="E489" s="81"/>
      <c r="F489" s="81"/>
      <c r="G489" s="75"/>
      <c r="H489" s="93"/>
      <c r="I489" s="80"/>
      <c r="J489" s="98"/>
    </row>
    <row r="490" ht="15.6" customHeight="1" spans="1:10">
      <c r="A490" s="95"/>
      <c r="B490" s="88" t="s">
        <v>707</v>
      </c>
      <c r="C490" s="69">
        <v>98</v>
      </c>
      <c r="D490" s="70"/>
      <c r="E490" s="81"/>
      <c r="F490" s="81"/>
      <c r="G490" s="75"/>
      <c r="H490" s="93"/>
      <c r="I490" s="80"/>
      <c r="J490" s="98"/>
    </row>
    <row r="491" ht="15.6" customHeight="1" spans="1:10">
      <c r="A491" s="95"/>
      <c r="B491" s="88" t="s">
        <v>708</v>
      </c>
      <c r="C491" s="69">
        <v>92</v>
      </c>
      <c r="D491" s="70"/>
      <c r="E491" s="81"/>
      <c r="F491" s="81"/>
      <c r="G491" s="75"/>
      <c r="H491" s="93"/>
      <c r="I491" s="80"/>
      <c r="J491" s="98"/>
    </row>
    <row r="492" ht="15.6" customHeight="1" spans="1:10">
      <c r="A492" s="95"/>
      <c r="B492" s="88" t="s">
        <v>709</v>
      </c>
      <c r="C492" s="69">
        <v>94</v>
      </c>
      <c r="D492" s="70"/>
      <c r="E492" s="81"/>
      <c r="F492" s="81"/>
      <c r="G492" s="75"/>
      <c r="H492" s="93"/>
      <c r="I492" s="80"/>
      <c r="J492" s="98"/>
    </row>
    <row r="493" ht="15.6" customHeight="1" spans="1:10">
      <c r="A493" s="95"/>
      <c r="B493" s="88" t="s">
        <v>688</v>
      </c>
      <c r="C493" s="69">
        <v>94</v>
      </c>
      <c r="D493" s="70"/>
      <c r="E493" s="81"/>
      <c r="F493" s="81"/>
      <c r="G493" s="75"/>
      <c r="H493" s="93"/>
      <c r="I493" s="80"/>
      <c r="J493" s="98"/>
    </row>
    <row r="494" ht="15.6" customHeight="1" spans="1:10">
      <c r="A494" s="96"/>
      <c r="B494" s="88" t="s">
        <v>710</v>
      </c>
      <c r="C494" s="69">
        <v>97</v>
      </c>
      <c r="D494" s="70"/>
      <c r="E494" s="81"/>
      <c r="F494" s="81"/>
      <c r="G494" s="78"/>
      <c r="H494" s="93"/>
      <c r="I494" s="80"/>
      <c r="J494" s="99"/>
    </row>
    <row r="495" ht="15.6" customHeight="1" spans="1:10">
      <c r="A495" s="94" t="s">
        <v>711</v>
      </c>
      <c r="B495" s="88" t="s">
        <v>712</v>
      </c>
      <c r="C495" s="69">
        <v>93</v>
      </c>
      <c r="D495" s="70"/>
      <c r="E495" s="81">
        <v>8</v>
      </c>
      <c r="F495" s="81">
        <v>3</v>
      </c>
      <c r="G495" s="71">
        <v>0</v>
      </c>
      <c r="H495" s="93">
        <f>F495/E495</f>
        <v>0.375</v>
      </c>
      <c r="I495" s="80">
        <v>0</v>
      </c>
      <c r="J495" s="97">
        <f>H495*60+(1-I495)*40</f>
        <v>62.5</v>
      </c>
    </row>
    <row r="496" ht="15.6" customHeight="1" spans="1:10">
      <c r="A496" s="95"/>
      <c r="B496" s="88" t="s">
        <v>713</v>
      </c>
      <c r="C496" s="69">
        <v>94</v>
      </c>
      <c r="D496" s="70"/>
      <c r="E496" s="81"/>
      <c r="F496" s="81"/>
      <c r="G496" s="75"/>
      <c r="H496" s="93"/>
      <c r="I496" s="80"/>
      <c r="J496" s="98"/>
    </row>
    <row r="497" ht="15.6" customHeight="1" spans="1:10">
      <c r="A497" s="95"/>
      <c r="B497" s="88" t="s">
        <v>714</v>
      </c>
      <c r="C497" s="69">
        <v>92</v>
      </c>
      <c r="D497" s="70"/>
      <c r="E497" s="81"/>
      <c r="F497" s="81"/>
      <c r="G497" s="75"/>
      <c r="H497" s="93"/>
      <c r="I497" s="80"/>
      <c r="J497" s="99"/>
    </row>
    <row r="498" ht="15.6" customHeight="1" spans="1:10">
      <c r="A498" s="95"/>
      <c r="B498" s="88" t="s">
        <v>715</v>
      </c>
      <c r="C498" s="69">
        <v>94</v>
      </c>
      <c r="D498" s="70"/>
      <c r="E498" s="81"/>
      <c r="F498" s="81"/>
      <c r="G498" s="75"/>
      <c r="H498" s="93"/>
      <c r="I498" s="80"/>
      <c r="J498" s="100"/>
    </row>
    <row r="499" ht="15.6" customHeight="1" spans="1:10">
      <c r="A499" s="95"/>
      <c r="B499" s="88" t="s">
        <v>716</v>
      </c>
      <c r="C499" s="69">
        <v>99</v>
      </c>
      <c r="D499" s="70"/>
      <c r="E499" s="81"/>
      <c r="F499" s="81"/>
      <c r="G499" s="75"/>
      <c r="H499" s="93"/>
      <c r="I499" s="80"/>
      <c r="J499" s="100"/>
    </row>
    <row r="500" ht="15.6" customHeight="1" spans="1:10">
      <c r="A500" s="95"/>
      <c r="B500" s="88" t="s">
        <v>717</v>
      </c>
      <c r="C500" s="69">
        <v>93</v>
      </c>
      <c r="D500" s="70"/>
      <c r="E500" s="81"/>
      <c r="F500" s="81"/>
      <c r="G500" s="75"/>
      <c r="H500" s="93"/>
      <c r="I500" s="80"/>
      <c r="J500" s="98"/>
    </row>
    <row r="501" ht="15.6" customHeight="1" spans="1:10">
      <c r="A501" s="95"/>
      <c r="B501" s="88" t="s">
        <v>718</v>
      </c>
      <c r="C501" s="69">
        <v>95</v>
      </c>
      <c r="D501" s="70"/>
      <c r="E501" s="81"/>
      <c r="F501" s="81"/>
      <c r="G501" s="75"/>
      <c r="H501" s="93"/>
      <c r="I501" s="80"/>
      <c r="J501" s="98"/>
    </row>
    <row r="502" ht="15.6" customHeight="1" spans="1:10">
      <c r="A502" s="96"/>
      <c r="B502" s="88" t="s">
        <v>719</v>
      </c>
      <c r="C502" s="69">
        <v>96</v>
      </c>
      <c r="D502" s="70"/>
      <c r="E502" s="81"/>
      <c r="F502" s="81"/>
      <c r="G502" s="78"/>
      <c r="H502" s="93"/>
      <c r="I502" s="80"/>
      <c r="J502" s="99"/>
    </row>
    <row r="503" ht="15.6" customHeight="1" spans="1:10">
      <c r="A503" s="94" t="s">
        <v>63</v>
      </c>
      <c r="B503" s="88" t="s">
        <v>720</v>
      </c>
      <c r="C503" s="69">
        <v>91</v>
      </c>
      <c r="D503" s="70"/>
      <c r="E503" s="81">
        <v>8</v>
      </c>
      <c r="F503" s="81">
        <v>5</v>
      </c>
      <c r="G503" s="71">
        <v>0</v>
      </c>
      <c r="H503" s="93">
        <f>F503/E503</f>
        <v>0.625</v>
      </c>
      <c r="I503" s="80">
        <v>0</v>
      </c>
      <c r="J503" s="97">
        <f>H503*60+(1-I503)*40</f>
        <v>77.5</v>
      </c>
    </row>
    <row r="504" ht="15.6" customHeight="1" spans="1:10">
      <c r="A504" s="95"/>
      <c r="B504" s="88" t="s">
        <v>721</v>
      </c>
      <c r="C504" s="69">
        <v>97</v>
      </c>
      <c r="D504" s="70"/>
      <c r="E504" s="81"/>
      <c r="F504" s="81"/>
      <c r="G504" s="75"/>
      <c r="H504" s="93"/>
      <c r="I504" s="80"/>
      <c r="J504" s="98"/>
    </row>
    <row r="505" ht="15.6" customHeight="1" spans="1:10">
      <c r="A505" s="95"/>
      <c r="B505" s="88" t="s">
        <v>722</v>
      </c>
      <c r="C505" s="69">
        <v>95</v>
      </c>
      <c r="D505" s="70"/>
      <c r="E505" s="81"/>
      <c r="F505" s="81"/>
      <c r="G505" s="75"/>
      <c r="H505" s="93"/>
      <c r="I505" s="80"/>
      <c r="J505" s="98"/>
    </row>
    <row r="506" ht="15.6" customHeight="1" spans="1:10">
      <c r="A506" s="95"/>
      <c r="B506" s="88" t="s">
        <v>723</v>
      </c>
      <c r="C506" s="69">
        <v>96</v>
      </c>
      <c r="D506" s="70"/>
      <c r="E506" s="81"/>
      <c r="F506" s="81"/>
      <c r="G506" s="75"/>
      <c r="H506" s="93"/>
      <c r="I506" s="80"/>
      <c r="J506" s="98"/>
    </row>
    <row r="507" ht="15.6" customHeight="1" spans="1:10">
      <c r="A507" s="95"/>
      <c r="B507" s="88" t="s">
        <v>724</v>
      </c>
      <c r="C507" s="69">
        <v>91</v>
      </c>
      <c r="D507" s="70"/>
      <c r="E507" s="81"/>
      <c r="F507" s="81"/>
      <c r="G507" s="75"/>
      <c r="H507" s="93"/>
      <c r="I507" s="80"/>
      <c r="J507" s="98"/>
    </row>
    <row r="508" ht="15.6" customHeight="1" spans="1:10">
      <c r="A508" s="95"/>
      <c r="B508" s="88" t="s">
        <v>725</v>
      </c>
      <c r="C508" s="69">
        <v>93</v>
      </c>
      <c r="D508" s="70"/>
      <c r="E508" s="81"/>
      <c r="F508" s="81"/>
      <c r="G508" s="75"/>
      <c r="H508" s="93"/>
      <c r="I508" s="80"/>
      <c r="J508" s="98"/>
    </row>
    <row r="509" ht="15.6" customHeight="1" spans="1:10">
      <c r="A509" s="95"/>
      <c r="B509" s="88" t="s">
        <v>726</v>
      </c>
      <c r="C509" s="69">
        <v>98</v>
      </c>
      <c r="D509" s="70"/>
      <c r="E509" s="81"/>
      <c r="F509" s="81"/>
      <c r="G509" s="75"/>
      <c r="H509" s="93"/>
      <c r="I509" s="80"/>
      <c r="J509" s="98"/>
    </row>
    <row r="510" ht="15.6" customHeight="1" spans="1:10">
      <c r="A510" s="96"/>
      <c r="B510" s="88" t="s">
        <v>727</v>
      </c>
      <c r="C510" s="69">
        <v>96</v>
      </c>
      <c r="D510" s="70"/>
      <c r="E510" s="81"/>
      <c r="F510" s="81"/>
      <c r="G510" s="78"/>
      <c r="H510" s="93"/>
      <c r="I510" s="80"/>
      <c r="J510" s="99"/>
    </row>
    <row r="511" ht="15.6" customHeight="1" spans="1:10">
      <c r="A511" s="94" t="s">
        <v>64</v>
      </c>
      <c r="B511" s="88" t="s">
        <v>728</v>
      </c>
      <c r="C511" s="69">
        <v>95</v>
      </c>
      <c r="D511" s="70"/>
      <c r="E511" s="81">
        <v>10</v>
      </c>
      <c r="F511" s="81">
        <v>8</v>
      </c>
      <c r="G511" s="71">
        <v>1</v>
      </c>
      <c r="H511" s="93">
        <f>F511/E511</f>
        <v>0.8</v>
      </c>
      <c r="I511" s="80">
        <f>G511/E511</f>
        <v>0.1</v>
      </c>
      <c r="J511" s="97">
        <f>H511*60+(1-I511)*40</f>
        <v>84</v>
      </c>
    </row>
    <row r="512" ht="15.6" customHeight="1" spans="1:10">
      <c r="A512" s="95"/>
      <c r="B512" s="88" t="s">
        <v>729</v>
      </c>
      <c r="C512" s="69">
        <v>96</v>
      </c>
      <c r="D512" s="70"/>
      <c r="E512" s="81"/>
      <c r="F512" s="81"/>
      <c r="G512" s="75"/>
      <c r="H512" s="93"/>
      <c r="I512" s="80"/>
      <c r="J512" s="98"/>
    </row>
    <row r="513" ht="15.6" customHeight="1" spans="1:10">
      <c r="A513" s="95"/>
      <c r="B513" s="88" t="s">
        <v>730</v>
      </c>
      <c r="C513" s="69">
        <v>98</v>
      </c>
      <c r="D513" s="70"/>
      <c r="E513" s="81"/>
      <c r="F513" s="81"/>
      <c r="G513" s="75"/>
      <c r="H513" s="93"/>
      <c r="I513" s="80"/>
      <c r="J513" s="99"/>
    </row>
    <row r="514" ht="15.6" customHeight="1" spans="1:10">
      <c r="A514" s="95"/>
      <c r="B514" s="88" t="s">
        <v>731</v>
      </c>
      <c r="C514" s="69">
        <v>96</v>
      </c>
      <c r="D514" s="70"/>
      <c r="E514" s="81"/>
      <c r="F514" s="81"/>
      <c r="G514" s="75"/>
      <c r="H514" s="93"/>
      <c r="I514" s="80"/>
      <c r="J514" s="97"/>
    </row>
    <row r="515" ht="15.6" customHeight="1" spans="1:10">
      <c r="A515" s="95"/>
      <c r="B515" s="88" t="s">
        <v>732</v>
      </c>
      <c r="C515" s="69">
        <v>96</v>
      </c>
      <c r="D515" s="70"/>
      <c r="E515" s="81"/>
      <c r="F515" s="81"/>
      <c r="G515" s="75"/>
      <c r="H515" s="93"/>
      <c r="I515" s="80"/>
      <c r="J515" s="98"/>
    </row>
    <row r="516" ht="15.6" customHeight="1" spans="1:10">
      <c r="A516" s="95"/>
      <c r="B516" s="88" t="s">
        <v>733</v>
      </c>
      <c r="C516" s="69">
        <v>95</v>
      </c>
      <c r="D516" s="70"/>
      <c r="E516" s="81"/>
      <c r="F516" s="81"/>
      <c r="G516" s="75"/>
      <c r="H516" s="93"/>
      <c r="I516" s="80"/>
      <c r="J516" s="98"/>
    </row>
    <row r="517" ht="15.6" customHeight="1" spans="1:10">
      <c r="A517" s="95"/>
      <c r="B517" s="88" t="s">
        <v>734</v>
      </c>
      <c r="C517" s="69">
        <v>91</v>
      </c>
      <c r="D517" s="70"/>
      <c r="E517" s="81"/>
      <c r="F517" s="81"/>
      <c r="G517" s="75"/>
      <c r="H517" s="93"/>
      <c r="I517" s="80"/>
      <c r="J517" s="98"/>
    </row>
    <row r="518" ht="15.6" customHeight="1" spans="1:10">
      <c r="A518" s="95"/>
      <c r="B518" s="88" t="s">
        <v>735</v>
      </c>
      <c r="C518" s="69">
        <v>98</v>
      </c>
      <c r="D518" s="70"/>
      <c r="E518" s="81"/>
      <c r="F518" s="81"/>
      <c r="G518" s="75"/>
      <c r="H518" s="93"/>
      <c r="I518" s="80"/>
      <c r="J518" s="98"/>
    </row>
    <row r="519" ht="15.6" customHeight="1" spans="1:10">
      <c r="A519" s="95"/>
      <c r="B519" s="88" t="s">
        <v>736</v>
      </c>
      <c r="C519" s="69">
        <v>81</v>
      </c>
      <c r="D519" s="70"/>
      <c r="E519" s="81"/>
      <c r="F519" s="81"/>
      <c r="G519" s="75"/>
      <c r="H519" s="93"/>
      <c r="I519" s="80"/>
      <c r="J519" s="98"/>
    </row>
    <row r="520" ht="15.6" customHeight="1" spans="1:10">
      <c r="A520" s="96"/>
      <c r="B520" s="88" t="s">
        <v>520</v>
      </c>
      <c r="C520" s="69">
        <v>95</v>
      </c>
      <c r="D520" s="70"/>
      <c r="E520" s="81"/>
      <c r="F520" s="81"/>
      <c r="G520" s="78"/>
      <c r="H520" s="93"/>
      <c r="I520" s="80"/>
      <c r="J520" s="99"/>
    </row>
    <row r="521" ht="15.6" customHeight="1" spans="1:10">
      <c r="A521" s="94" t="s">
        <v>65</v>
      </c>
      <c r="B521" s="88" t="s">
        <v>737</v>
      </c>
      <c r="C521" s="69">
        <v>92</v>
      </c>
      <c r="D521" s="70"/>
      <c r="E521" s="81">
        <v>8</v>
      </c>
      <c r="F521" s="81">
        <v>6</v>
      </c>
      <c r="G521" s="71">
        <v>0</v>
      </c>
      <c r="H521" s="93">
        <f>F521/E521</f>
        <v>0.75</v>
      </c>
      <c r="I521" s="80">
        <f>G521/E521</f>
        <v>0</v>
      </c>
      <c r="J521" s="97">
        <f>H521*60+(1-I521)*40</f>
        <v>85</v>
      </c>
    </row>
    <row r="522" ht="15.6" customHeight="1" spans="1:10">
      <c r="A522" s="95"/>
      <c r="B522" s="88" t="s">
        <v>729</v>
      </c>
      <c r="C522" s="69">
        <v>96</v>
      </c>
      <c r="D522" s="70"/>
      <c r="E522" s="81"/>
      <c r="F522" s="81"/>
      <c r="G522" s="75"/>
      <c r="H522" s="93"/>
      <c r="I522" s="80"/>
      <c r="J522" s="98"/>
    </row>
    <row r="523" ht="15.6" customHeight="1" spans="1:10">
      <c r="A523" s="95"/>
      <c r="B523" s="88" t="s">
        <v>738</v>
      </c>
      <c r="C523" s="69">
        <v>95</v>
      </c>
      <c r="D523" s="70"/>
      <c r="E523" s="81"/>
      <c r="F523" s="81"/>
      <c r="G523" s="75"/>
      <c r="H523" s="93"/>
      <c r="I523" s="80"/>
      <c r="J523" s="98"/>
    </row>
    <row r="524" ht="15.6" customHeight="1" spans="1:10">
      <c r="A524" s="95"/>
      <c r="B524" s="88" t="s">
        <v>739</v>
      </c>
      <c r="C524" s="69">
        <v>97</v>
      </c>
      <c r="D524" s="70"/>
      <c r="E524" s="81"/>
      <c r="F524" s="81"/>
      <c r="G524" s="75"/>
      <c r="H524" s="93"/>
      <c r="I524" s="80"/>
      <c r="J524" s="98"/>
    </row>
    <row r="525" ht="15.6" customHeight="1" spans="1:10">
      <c r="A525" s="95"/>
      <c r="B525" s="88" t="s">
        <v>740</v>
      </c>
      <c r="C525" s="69">
        <v>96</v>
      </c>
      <c r="D525" s="70"/>
      <c r="E525" s="81"/>
      <c r="F525" s="81"/>
      <c r="G525" s="75"/>
      <c r="H525" s="93"/>
      <c r="I525" s="80"/>
      <c r="J525" s="98"/>
    </row>
    <row r="526" ht="15.6" customHeight="1" spans="1:10">
      <c r="A526" s="95"/>
      <c r="B526" s="88" t="s">
        <v>741</v>
      </c>
      <c r="C526" s="69">
        <v>94</v>
      </c>
      <c r="D526" s="70"/>
      <c r="E526" s="81"/>
      <c r="F526" s="81"/>
      <c r="G526" s="75"/>
      <c r="H526" s="93"/>
      <c r="I526" s="80"/>
      <c r="J526" s="98"/>
    </row>
    <row r="527" ht="15.6" customHeight="1" spans="1:10">
      <c r="A527" s="95"/>
      <c r="B527" s="88" t="s">
        <v>742</v>
      </c>
      <c r="C527" s="69">
        <v>95</v>
      </c>
      <c r="D527" s="70"/>
      <c r="E527" s="81"/>
      <c r="F527" s="81"/>
      <c r="G527" s="75"/>
      <c r="H527" s="93"/>
      <c r="I527" s="80"/>
      <c r="J527" s="98"/>
    </row>
    <row r="528" ht="15.6" customHeight="1" spans="1:10">
      <c r="A528" s="96"/>
      <c r="B528" s="88" t="s">
        <v>443</v>
      </c>
      <c r="C528" s="69">
        <v>97</v>
      </c>
      <c r="D528" s="70"/>
      <c r="E528" s="81"/>
      <c r="F528" s="81"/>
      <c r="G528" s="78"/>
      <c r="H528" s="93"/>
      <c r="I528" s="80"/>
      <c r="J528" s="99"/>
    </row>
    <row r="529" ht="15.6" customHeight="1" spans="1:10">
      <c r="A529" s="94" t="s">
        <v>66</v>
      </c>
      <c r="B529" s="88" t="s">
        <v>743</v>
      </c>
      <c r="C529" s="69">
        <v>93</v>
      </c>
      <c r="D529" s="70"/>
      <c r="E529" s="81">
        <v>6</v>
      </c>
      <c r="F529" s="81">
        <v>1</v>
      </c>
      <c r="G529" s="71">
        <v>0</v>
      </c>
      <c r="H529" s="93">
        <f>F529/E529</f>
        <v>0.166666666666667</v>
      </c>
      <c r="I529" s="80">
        <v>0</v>
      </c>
      <c r="J529" s="97">
        <f>H529*60+(1-I529)*40</f>
        <v>50</v>
      </c>
    </row>
    <row r="530" ht="15.6" customHeight="1" spans="1:10">
      <c r="A530" s="95"/>
      <c r="B530" s="88" t="s">
        <v>744</v>
      </c>
      <c r="C530" s="69">
        <v>94</v>
      </c>
      <c r="D530" s="70"/>
      <c r="E530" s="81"/>
      <c r="F530" s="81"/>
      <c r="G530" s="75"/>
      <c r="H530" s="93"/>
      <c r="I530" s="80"/>
      <c r="J530" s="98"/>
    </row>
    <row r="531" ht="15.6" customHeight="1" spans="1:10">
      <c r="A531" s="95"/>
      <c r="B531" s="88" t="s">
        <v>745</v>
      </c>
      <c r="C531" s="69">
        <v>92</v>
      </c>
      <c r="D531" s="70"/>
      <c r="E531" s="81"/>
      <c r="F531" s="81"/>
      <c r="G531" s="75"/>
      <c r="H531" s="93"/>
      <c r="I531" s="80"/>
      <c r="J531" s="98"/>
    </row>
    <row r="532" ht="15.6" customHeight="1" spans="1:10">
      <c r="A532" s="95"/>
      <c r="B532" s="88" t="s">
        <v>746</v>
      </c>
      <c r="C532" s="69">
        <v>92</v>
      </c>
      <c r="D532" s="70"/>
      <c r="E532" s="81"/>
      <c r="F532" s="81"/>
      <c r="G532" s="75"/>
      <c r="H532" s="93"/>
      <c r="I532" s="80"/>
      <c r="J532" s="98"/>
    </row>
    <row r="533" ht="15.6" customHeight="1" spans="1:10">
      <c r="A533" s="95"/>
      <c r="B533" s="88" t="s">
        <v>747</v>
      </c>
      <c r="C533" s="69">
        <v>92</v>
      </c>
      <c r="D533" s="70"/>
      <c r="E533" s="81"/>
      <c r="F533" s="81"/>
      <c r="G533" s="75"/>
      <c r="H533" s="93"/>
      <c r="I533" s="80"/>
      <c r="J533" s="98"/>
    </row>
    <row r="534" ht="15.6" customHeight="1" spans="1:10">
      <c r="A534" s="96"/>
      <c r="B534" s="88" t="s">
        <v>727</v>
      </c>
      <c r="C534" s="69">
        <v>96</v>
      </c>
      <c r="D534" s="70"/>
      <c r="E534" s="81"/>
      <c r="F534" s="81"/>
      <c r="G534" s="78"/>
      <c r="H534" s="93"/>
      <c r="I534" s="80"/>
      <c r="J534" s="99"/>
    </row>
    <row r="535" ht="15.6" customHeight="1" spans="1:10">
      <c r="A535" s="101" t="s">
        <v>119</v>
      </c>
      <c r="B535" s="102" t="s">
        <v>738</v>
      </c>
      <c r="C535" s="69">
        <v>95</v>
      </c>
      <c r="D535" s="103"/>
      <c r="E535" s="104">
        <v>10</v>
      </c>
      <c r="F535" s="104">
        <v>8</v>
      </c>
      <c r="G535" s="104">
        <v>0</v>
      </c>
      <c r="H535" s="93">
        <f>F535/E535</f>
        <v>0.8</v>
      </c>
      <c r="I535" s="93">
        <f>G535/E535</f>
        <v>0</v>
      </c>
      <c r="J535" s="97">
        <f>H535*60+(1-I535)*40</f>
        <v>88</v>
      </c>
    </row>
    <row r="536" ht="15.6" customHeight="1" spans="1:10">
      <c r="A536" s="101"/>
      <c r="B536" s="102" t="s">
        <v>740</v>
      </c>
      <c r="C536" s="69">
        <v>96</v>
      </c>
      <c r="D536" s="103"/>
      <c r="E536" s="104"/>
      <c r="F536" s="104"/>
      <c r="G536" s="104"/>
      <c r="H536" s="93"/>
      <c r="I536" s="93"/>
      <c r="J536" s="98"/>
    </row>
    <row r="537" ht="15.6" customHeight="1" spans="1:10">
      <c r="A537" s="101"/>
      <c r="B537" s="102" t="s">
        <v>742</v>
      </c>
      <c r="C537" s="69">
        <v>95</v>
      </c>
      <c r="D537" s="103"/>
      <c r="E537" s="104"/>
      <c r="F537" s="104"/>
      <c r="G537" s="104"/>
      <c r="H537" s="93"/>
      <c r="I537" s="93"/>
      <c r="J537" s="98"/>
    </row>
    <row r="538" ht="15.6" customHeight="1" spans="1:10">
      <c r="A538" s="101"/>
      <c r="B538" s="102" t="s">
        <v>469</v>
      </c>
      <c r="C538" s="69">
        <v>97</v>
      </c>
      <c r="D538" s="103"/>
      <c r="E538" s="104"/>
      <c r="F538" s="104"/>
      <c r="G538" s="104"/>
      <c r="H538" s="93"/>
      <c r="I538" s="93"/>
      <c r="J538" s="98"/>
    </row>
    <row r="539" ht="15.6" customHeight="1" spans="1:10">
      <c r="A539" s="101"/>
      <c r="B539" s="102" t="s">
        <v>748</v>
      </c>
      <c r="C539" s="69">
        <v>95</v>
      </c>
      <c r="D539" s="103"/>
      <c r="E539" s="104"/>
      <c r="F539" s="104"/>
      <c r="G539" s="104"/>
      <c r="H539" s="93"/>
      <c r="I539" s="93"/>
      <c r="J539" s="98"/>
    </row>
    <row r="540" ht="15.6" customHeight="1" spans="1:10">
      <c r="A540" s="101"/>
      <c r="B540" s="102" t="s">
        <v>749</v>
      </c>
      <c r="C540" s="69">
        <v>96</v>
      </c>
      <c r="D540" s="103"/>
      <c r="E540" s="104"/>
      <c r="F540" s="104"/>
      <c r="G540" s="104"/>
      <c r="H540" s="93"/>
      <c r="I540" s="93"/>
      <c r="J540" s="98"/>
    </row>
    <row r="541" ht="15.6" customHeight="1" spans="1:10">
      <c r="A541" s="101"/>
      <c r="B541" s="102" t="s">
        <v>750</v>
      </c>
      <c r="C541" s="69">
        <v>93</v>
      </c>
      <c r="D541" s="103"/>
      <c r="E541" s="104"/>
      <c r="F541" s="104"/>
      <c r="G541" s="104"/>
      <c r="H541" s="93"/>
      <c r="I541" s="93"/>
      <c r="J541" s="98"/>
    </row>
    <row r="542" ht="15.6" customHeight="1" spans="1:10">
      <c r="A542" s="101"/>
      <c r="B542" s="102" t="s">
        <v>751</v>
      </c>
      <c r="C542" s="69">
        <v>98</v>
      </c>
      <c r="D542" s="103"/>
      <c r="E542" s="104"/>
      <c r="F542" s="104"/>
      <c r="G542" s="104"/>
      <c r="H542" s="93"/>
      <c r="I542" s="93"/>
      <c r="J542" s="98"/>
    </row>
    <row r="543" ht="15.6" customHeight="1" spans="1:10">
      <c r="A543" s="101"/>
      <c r="B543" s="102" t="s">
        <v>752</v>
      </c>
      <c r="C543" s="69">
        <v>96</v>
      </c>
      <c r="D543" s="103"/>
      <c r="E543" s="104"/>
      <c r="F543" s="104"/>
      <c r="G543" s="104"/>
      <c r="H543" s="93"/>
      <c r="I543" s="93"/>
      <c r="J543" s="98"/>
    </row>
    <row r="544" ht="15.6" customHeight="1" spans="1:10">
      <c r="A544" s="101"/>
      <c r="B544" s="102" t="s">
        <v>753</v>
      </c>
      <c r="C544" s="69">
        <v>92</v>
      </c>
      <c r="D544" s="103"/>
      <c r="E544" s="104"/>
      <c r="F544" s="104"/>
      <c r="G544" s="104"/>
      <c r="H544" s="93"/>
      <c r="I544" s="93"/>
      <c r="J544" s="98"/>
    </row>
    <row r="545" ht="15.6" customHeight="1" spans="1:10">
      <c r="A545" s="94" t="s">
        <v>120</v>
      </c>
      <c r="B545" s="88" t="s">
        <v>754</v>
      </c>
      <c r="C545" s="69">
        <v>96</v>
      </c>
      <c r="D545" s="70"/>
      <c r="E545" s="81">
        <v>13</v>
      </c>
      <c r="F545" s="81">
        <v>9</v>
      </c>
      <c r="G545" s="71">
        <v>0</v>
      </c>
      <c r="H545" s="93">
        <f>F545/E545</f>
        <v>0.692307692307692</v>
      </c>
      <c r="I545" s="80">
        <v>0</v>
      </c>
      <c r="J545" s="97">
        <f>H545*60+(1-I545)*40</f>
        <v>81.5384615384615</v>
      </c>
    </row>
    <row r="546" ht="15.6" customHeight="1" spans="1:10">
      <c r="A546" s="95"/>
      <c r="B546" s="88" t="s">
        <v>755</v>
      </c>
      <c r="C546" s="69">
        <v>94</v>
      </c>
      <c r="D546" s="70"/>
      <c r="E546" s="81"/>
      <c r="F546" s="81"/>
      <c r="G546" s="75"/>
      <c r="H546" s="93"/>
      <c r="I546" s="80"/>
      <c r="J546" s="98"/>
    </row>
    <row r="547" ht="15.6" customHeight="1" spans="1:10">
      <c r="A547" s="95"/>
      <c r="B547" s="88" t="s">
        <v>756</v>
      </c>
      <c r="C547" s="69">
        <v>96</v>
      </c>
      <c r="D547" s="70"/>
      <c r="E547" s="81"/>
      <c r="F547" s="81"/>
      <c r="G547" s="75"/>
      <c r="H547" s="93"/>
      <c r="I547" s="80"/>
      <c r="J547" s="98"/>
    </row>
    <row r="548" ht="15.6" customHeight="1" spans="1:10">
      <c r="A548" s="95"/>
      <c r="B548" s="88" t="s">
        <v>757</v>
      </c>
      <c r="C548" s="69">
        <v>92</v>
      </c>
      <c r="D548" s="70"/>
      <c r="E548" s="81"/>
      <c r="F548" s="81"/>
      <c r="G548" s="75"/>
      <c r="H548" s="93"/>
      <c r="I548" s="80"/>
      <c r="J548" s="98"/>
    </row>
    <row r="549" ht="15.6" customHeight="1" spans="1:10">
      <c r="A549" s="95"/>
      <c r="B549" s="88" t="s">
        <v>758</v>
      </c>
      <c r="C549" s="69">
        <v>94</v>
      </c>
      <c r="D549" s="70"/>
      <c r="E549" s="81"/>
      <c r="F549" s="81"/>
      <c r="G549" s="75"/>
      <c r="H549" s="93"/>
      <c r="I549" s="80"/>
      <c r="J549" s="98"/>
    </row>
    <row r="550" ht="15.6" customHeight="1" spans="1:10">
      <c r="A550" s="95"/>
      <c r="B550" s="88" t="s">
        <v>759</v>
      </c>
      <c r="C550" s="69">
        <v>96</v>
      </c>
      <c r="D550" s="70"/>
      <c r="E550" s="81"/>
      <c r="F550" s="81"/>
      <c r="G550" s="75"/>
      <c r="H550" s="93"/>
      <c r="I550" s="80"/>
      <c r="J550" s="98"/>
    </row>
    <row r="551" ht="15.6" customHeight="1" spans="1:10">
      <c r="A551" s="95"/>
      <c r="B551" s="88" t="s">
        <v>760</v>
      </c>
      <c r="C551" s="69">
        <v>97</v>
      </c>
      <c r="D551" s="70"/>
      <c r="E551" s="81"/>
      <c r="F551" s="81"/>
      <c r="G551" s="75"/>
      <c r="H551" s="93"/>
      <c r="I551" s="80"/>
      <c r="J551" s="98"/>
    </row>
    <row r="552" ht="15.6" customHeight="1" spans="1:10">
      <c r="A552" s="95"/>
      <c r="B552" s="88" t="s">
        <v>761</v>
      </c>
      <c r="C552" s="69">
        <v>96</v>
      </c>
      <c r="D552" s="70"/>
      <c r="E552" s="81"/>
      <c r="F552" s="81"/>
      <c r="G552" s="75"/>
      <c r="H552" s="93"/>
      <c r="I552" s="80"/>
      <c r="J552" s="98"/>
    </row>
    <row r="553" ht="15.6" customHeight="1" spans="1:10">
      <c r="A553" s="95"/>
      <c r="B553" s="88" t="s">
        <v>762</v>
      </c>
      <c r="C553" s="69">
        <v>96</v>
      </c>
      <c r="D553" s="70"/>
      <c r="E553" s="81"/>
      <c r="F553" s="81"/>
      <c r="G553" s="75"/>
      <c r="H553" s="93"/>
      <c r="I553" s="80"/>
      <c r="J553" s="98"/>
    </row>
    <row r="554" ht="15.6" customHeight="1" spans="1:10">
      <c r="A554" s="95"/>
      <c r="B554" s="88" t="s">
        <v>763</v>
      </c>
      <c r="C554" s="69">
        <v>96</v>
      </c>
      <c r="D554" s="70"/>
      <c r="E554" s="81"/>
      <c r="F554" s="81"/>
      <c r="G554" s="75"/>
      <c r="H554" s="93"/>
      <c r="I554" s="80"/>
      <c r="J554" s="98"/>
    </row>
    <row r="555" ht="15.6" customHeight="1" spans="1:10">
      <c r="A555" s="95"/>
      <c r="B555" s="88" t="s">
        <v>764</v>
      </c>
      <c r="C555" s="69">
        <v>98</v>
      </c>
      <c r="D555" s="70"/>
      <c r="E555" s="81"/>
      <c r="F555" s="81"/>
      <c r="G555" s="75"/>
      <c r="H555" s="93"/>
      <c r="I555" s="80"/>
      <c r="J555" s="98"/>
    </row>
    <row r="556" ht="15.6" customHeight="1" spans="1:10">
      <c r="A556" s="95"/>
      <c r="B556" s="88" t="s">
        <v>765</v>
      </c>
      <c r="C556" s="69">
        <v>92</v>
      </c>
      <c r="D556" s="70"/>
      <c r="E556" s="81"/>
      <c r="F556" s="81"/>
      <c r="G556" s="75"/>
      <c r="H556" s="93"/>
      <c r="I556" s="80"/>
      <c r="J556" s="98"/>
    </row>
    <row r="557" ht="15.6" customHeight="1" spans="1:10">
      <c r="A557" s="96"/>
      <c r="B557" s="88" t="s">
        <v>766</v>
      </c>
      <c r="C557" s="69">
        <v>95</v>
      </c>
      <c r="D557" s="70"/>
      <c r="E557" s="81"/>
      <c r="F557" s="81"/>
      <c r="G557" s="78"/>
      <c r="H557" s="93"/>
      <c r="I557" s="80"/>
      <c r="J557" s="99"/>
    </row>
    <row r="558" ht="15.6" customHeight="1" spans="1:10">
      <c r="A558" s="94" t="s">
        <v>767</v>
      </c>
      <c r="B558" s="88" t="s">
        <v>765</v>
      </c>
      <c r="C558" s="69">
        <v>92</v>
      </c>
      <c r="D558" s="70"/>
      <c r="E558" s="81">
        <v>13</v>
      </c>
      <c r="F558" s="81">
        <v>4</v>
      </c>
      <c r="G558" s="71">
        <v>0</v>
      </c>
      <c r="H558" s="93">
        <f>F558/E558</f>
        <v>0.307692307692308</v>
      </c>
      <c r="I558" s="80">
        <f>G558/E558</f>
        <v>0</v>
      </c>
      <c r="J558" s="97">
        <f>H558*60+(1-I558)*40</f>
        <v>58.4615384615385</v>
      </c>
    </row>
    <row r="559" ht="15.6" customHeight="1" spans="1:10">
      <c r="A559" s="95"/>
      <c r="B559" s="88" t="s">
        <v>768</v>
      </c>
      <c r="C559" s="69">
        <v>96</v>
      </c>
      <c r="D559" s="70"/>
      <c r="E559" s="81"/>
      <c r="F559" s="81"/>
      <c r="G559" s="75"/>
      <c r="H559" s="93"/>
      <c r="I559" s="80"/>
      <c r="J559" s="98"/>
    </row>
    <row r="560" ht="15.6" customHeight="1" spans="1:10">
      <c r="A560" s="95"/>
      <c r="B560" s="88" t="s">
        <v>769</v>
      </c>
      <c r="C560" s="69">
        <v>93</v>
      </c>
      <c r="D560" s="70"/>
      <c r="E560" s="81"/>
      <c r="F560" s="81"/>
      <c r="G560" s="75"/>
      <c r="H560" s="93"/>
      <c r="I560" s="80"/>
      <c r="J560" s="98"/>
    </row>
    <row r="561" ht="15.6" customHeight="1" spans="1:10">
      <c r="A561" s="95"/>
      <c r="B561" s="88" t="s">
        <v>770</v>
      </c>
      <c r="C561" s="69">
        <v>98</v>
      </c>
      <c r="D561" s="70"/>
      <c r="E561" s="81"/>
      <c r="F561" s="81"/>
      <c r="G561" s="75"/>
      <c r="H561" s="93"/>
      <c r="I561" s="80"/>
      <c r="J561" s="98"/>
    </row>
    <row r="562" ht="15.6" customHeight="1" spans="1:10">
      <c r="A562" s="95"/>
      <c r="B562" s="88" t="s">
        <v>771</v>
      </c>
      <c r="C562" s="69">
        <v>97</v>
      </c>
      <c r="D562" s="70"/>
      <c r="E562" s="81"/>
      <c r="F562" s="81"/>
      <c r="G562" s="75"/>
      <c r="H562" s="93"/>
      <c r="I562" s="80"/>
      <c r="J562" s="98"/>
    </row>
    <row r="563" ht="15.6" customHeight="1" spans="1:10">
      <c r="A563" s="95"/>
      <c r="B563" s="88" t="s">
        <v>772</v>
      </c>
      <c r="C563" s="69">
        <v>89</v>
      </c>
      <c r="D563" s="105"/>
      <c r="E563" s="81"/>
      <c r="F563" s="81"/>
      <c r="G563" s="75"/>
      <c r="H563" s="93"/>
      <c r="I563" s="80"/>
      <c r="J563" s="98"/>
    </row>
    <row r="564" ht="15.6" customHeight="1" spans="1:10">
      <c r="A564" s="95"/>
      <c r="B564" s="88" t="s">
        <v>773</v>
      </c>
      <c r="C564" s="69">
        <v>95</v>
      </c>
      <c r="D564" s="70"/>
      <c r="E564" s="81"/>
      <c r="F564" s="81"/>
      <c r="G564" s="75"/>
      <c r="H564" s="93"/>
      <c r="I564" s="80"/>
      <c r="J564" s="98"/>
    </row>
    <row r="565" ht="15.6" customHeight="1" spans="1:10">
      <c r="A565" s="95"/>
      <c r="B565" s="88" t="s">
        <v>774</v>
      </c>
      <c r="C565" s="69">
        <v>89</v>
      </c>
      <c r="D565" s="70"/>
      <c r="E565" s="81"/>
      <c r="F565" s="81"/>
      <c r="G565" s="75"/>
      <c r="H565" s="93"/>
      <c r="I565" s="80"/>
      <c r="J565" s="98"/>
    </row>
    <row r="566" ht="15.6" customHeight="1" spans="1:10">
      <c r="A566" s="95"/>
      <c r="B566" s="88" t="s">
        <v>775</v>
      </c>
      <c r="C566" s="69">
        <v>86</v>
      </c>
      <c r="D566" s="70"/>
      <c r="E566" s="81"/>
      <c r="F566" s="81"/>
      <c r="G566" s="75"/>
      <c r="H566" s="93"/>
      <c r="I566" s="80"/>
      <c r="J566" s="98"/>
    </row>
    <row r="567" ht="15.6" customHeight="1" spans="1:10">
      <c r="A567" s="95"/>
      <c r="B567" s="88" t="s">
        <v>776</v>
      </c>
      <c r="C567" s="69">
        <v>89</v>
      </c>
      <c r="D567" s="70"/>
      <c r="E567" s="81"/>
      <c r="F567" s="81"/>
      <c r="G567" s="75"/>
      <c r="H567" s="93"/>
      <c r="I567" s="80"/>
      <c r="J567" s="98"/>
    </row>
    <row r="568" ht="15.6" customHeight="1" spans="1:10">
      <c r="A568" s="95"/>
      <c r="B568" s="88" t="s">
        <v>777</v>
      </c>
      <c r="C568" s="69">
        <v>88</v>
      </c>
      <c r="D568" s="70"/>
      <c r="E568" s="81"/>
      <c r="F568" s="81"/>
      <c r="G568" s="75"/>
      <c r="H568" s="93"/>
      <c r="I568" s="80"/>
      <c r="J568" s="98"/>
    </row>
    <row r="569" ht="15.6" customHeight="1" spans="1:10">
      <c r="A569" s="95"/>
      <c r="B569" s="88" t="s">
        <v>778</v>
      </c>
      <c r="C569" s="69">
        <v>87</v>
      </c>
      <c r="D569" s="70"/>
      <c r="E569" s="81"/>
      <c r="F569" s="81"/>
      <c r="G569" s="75"/>
      <c r="H569" s="93"/>
      <c r="I569" s="80"/>
      <c r="J569" s="98"/>
    </row>
    <row r="570" ht="15.6" customHeight="1" spans="1:10">
      <c r="A570" s="96"/>
      <c r="B570" s="88" t="s">
        <v>779</v>
      </c>
      <c r="C570" s="69">
        <v>90</v>
      </c>
      <c r="D570" s="70"/>
      <c r="E570" s="81"/>
      <c r="F570" s="81"/>
      <c r="G570" s="78"/>
      <c r="H570" s="93"/>
      <c r="I570" s="106"/>
      <c r="J570" s="99"/>
    </row>
    <row r="571" ht="15.6" customHeight="1" spans="1:10">
      <c r="A571" s="94" t="s">
        <v>122</v>
      </c>
      <c r="B571" s="88" t="s">
        <v>780</v>
      </c>
      <c r="C571" s="69">
        <v>98</v>
      </c>
      <c r="D571" s="70"/>
      <c r="E571" s="81">
        <v>11</v>
      </c>
      <c r="F571" s="81">
        <v>10</v>
      </c>
      <c r="G571" s="71">
        <v>0</v>
      </c>
      <c r="H571" s="93">
        <f>F571/E571</f>
        <v>0.909090909090909</v>
      </c>
      <c r="I571" s="80">
        <v>0</v>
      </c>
      <c r="J571" s="97">
        <f>H571*60+(1-I571)*40</f>
        <v>94.5454545454545</v>
      </c>
    </row>
    <row r="572" ht="15.6" customHeight="1" spans="1:10">
      <c r="A572" s="95"/>
      <c r="B572" s="88" t="s">
        <v>781</v>
      </c>
      <c r="C572" s="69">
        <v>93</v>
      </c>
      <c r="D572" s="70"/>
      <c r="E572" s="81"/>
      <c r="F572" s="81"/>
      <c r="G572" s="75"/>
      <c r="H572" s="93"/>
      <c r="I572" s="80"/>
      <c r="J572" s="98"/>
    </row>
    <row r="573" ht="15.6" customHeight="1" spans="1:10">
      <c r="A573" s="95"/>
      <c r="B573" s="88" t="s">
        <v>782</v>
      </c>
      <c r="C573" s="69">
        <v>96</v>
      </c>
      <c r="D573" s="70"/>
      <c r="E573" s="81"/>
      <c r="F573" s="81"/>
      <c r="G573" s="75"/>
      <c r="H573" s="93"/>
      <c r="I573" s="80"/>
      <c r="J573" s="98"/>
    </row>
    <row r="574" ht="15.6" customHeight="1" spans="1:10">
      <c r="A574" s="95"/>
      <c r="B574" s="88" t="s">
        <v>783</v>
      </c>
      <c r="C574" s="69">
        <v>97</v>
      </c>
      <c r="D574" s="70"/>
      <c r="E574" s="81"/>
      <c r="F574" s="81"/>
      <c r="G574" s="75"/>
      <c r="H574" s="93"/>
      <c r="I574" s="80"/>
      <c r="J574" s="98"/>
    </row>
    <row r="575" ht="15.6" customHeight="1" spans="1:10">
      <c r="A575" s="95"/>
      <c r="B575" s="88" t="s">
        <v>784</v>
      </c>
      <c r="C575" s="69">
        <v>96</v>
      </c>
      <c r="D575" s="70"/>
      <c r="E575" s="81"/>
      <c r="F575" s="81"/>
      <c r="G575" s="75"/>
      <c r="H575" s="93"/>
      <c r="I575" s="80"/>
      <c r="J575" s="98"/>
    </row>
    <row r="576" ht="15.6" customHeight="1" spans="1:10">
      <c r="A576" s="95"/>
      <c r="B576" s="88" t="s">
        <v>785</v>
      </c>
      <c r="C576" s="69">
        <v>98</v>
      </c>
      <c r="D576" s="70"/>
      <c r="E576" s="81"/>
      <c r="F576" s="81"/>
      <c r="G576" s="75"/>
      <c r="H576" s="93"/>
      <c r="I576" s="80"/>
      <c r="J576" s="98"/>
    </row>
    <row r="577" ht="15.6" customHeight="1" spans="1:10">
      <c r="A577" s="95"/>
      <c r="B577" s="88" t="s">
        <v>786</v>
      </c>
      <c r="C577" s="69">
        <v>98</v>
      </c>
      <c r="D577" s="70"/>
      <c r="E577" s="81"/>
      <c r="F577" s="81"/>
      <c r="G577" s="75"/>
      <c r="H577" s="93"/>
      <c r="I577" s="80"/>
      <c r="J577" s="98"/>
    </row>
    <row r="578" ht="15.6" customHeight="1" spans="1:10">
      <c r="A578" s="95"/>
      <c r="B578" s="88" t="s">
        <v>787</v>
      </c>
      <c r="C578" s="69">
        <v>97</v>
      </c>
      <c r="D578" s="70"/>
      <c r="E578" s="81"/>
      <c r="F578" s="81"/>
      <c r="G578" s="75"/>
      <c r="H578" s="93"/>
      <c r="I578" s="80"/>
      <c r="J578" s="98"/>
    </row>
    <row r="579" ht="15.6" customHeight="1" spans="1:10">
      <c r="A579" s="95"/>
      <c r="B579" s="88" t="s">
        <v>788</v>
      </c>
      <c r="C579" s="69">
        <v>97</v>
      </c>
      <c r="D579" s="70"/>
      <c r="E579" s="81"/>
      <c r="F579" s="81"/>
      <c r="G579" s="75"/>
      <c r="H579" s="93"/>
      <c r="I579" s="80"/>
      <c r="J579" s="98"/>
    </row>
    <row r="580" ht="15.6" customHeight="1" spans="1:10">
      <c r="A580" s="95"/>
      <c r="B580" s="88" t="s">
        <v>789</v>
      </c>
      <c r="C580" s="69">
        <v>95</v>
      </c>
      <c r="D580" s="70"/>
      <c r="E580" s="81"/>
      <c r="F580" s="81"/>
      <c r="G580" s="75"/>
      <c r="H580" s="93"/>
      <c r="I580" s="80"/>
      <c r="J580" s="98"/>
    </row>
    <row r="581" ht="15.6" customHeight="1" spans="1:10">
      <c r="A581" s="96"/>
      <c r="B581" s="88" t="s">
        <v>790</v>
      </c>
      <c r="C581" s="69">
        <v>96</v>
      </c>
      <c r="D581" s="70"/>
      <c r="E581" s="81"/>
      <c r="F581" s="81"/>
      <c r="G581" s="78"/>
      <c r="H581" s="93"/>
      <c r="I581" s="80"/>
      <c r="J581" s="99"/>
    </row>
    <row r="582" ht="15.6" customHeight="1" spans="1:10">
      <c r="A582" s="68" t="s">
        <v>71</v>
      </c>
      <c r="B582" s="68" t="s">
        <v>714</v>
      </c>
      <c r="C582" s="69">
        <v>92</v>
      </c>
      <c r="D582" s="70"/>
      <c r="E582" s="72">
        <v>13</v>
      </c>
      <c r="F582" s="72">
        <v>11</v>
      </c>
      <c r="G582" s="71">
        <v>0</v>
      </c>
      <c r="H582" s="80">
        <f>F582/E582</f>
        <v>0.846153846153846</v>
      </c>
      <c r="I582" s="80">
        <v>0</v>
      </c>
      <c r="J582" s="83">
        <f>H582*60+(1-I582)*40</f>
        <v>90.7692307692308</v>
      </c>
    </row>
    <row r="583" ht="15.6" customHeight="1" spans="1:10">
      <c r="A583" s="68"/>
      <c r="B583" s="68" t="s">
        <v>791</v>
      </c>
      <c r="C583" s="69">
        <v>98</v>
      </c>
      <c r="D583" s="70"/>
      <c r="E583" s="72"/>
      <c r="F583" s="72"/>
      <c r="G583" s="75"/>
      <c r="H583" s="80"/>
      <c r="I583" s="80"/>
      <c r="J583" s="84"/>
    </row>
    <row r="584" ht="15.6" customHeight="1" spans="1:10">
      <c r="A584" s="68"/>
      <c r="B584" s="68" t="s">
        <v>792</v>
      </c>
      <c r="C584" s="69">
        <v>95</v>
      </c>
      <c r="D584" s="70"/>
      <c r="E584" s="72"/>
      <c r="F584" s="72"/>
      <c r="G584" s="75"/>
      <c r="H584" s="80"/>
      <c r="I584" s="80"/>
      <c r="J584" s="84"/>
    </row>
    <row r="585" ht="15.6" customHeight="1" spans="1:10">
      <c r="A585" s="68"/>
      <c r="B585" s="68" t="s">
        <v>793</v>
      </c>
      <c r="C585" s="69">
        <v>95</v>
      </c>
      <c r="D585" s="70"/>
      <c r="E585" s="72"/>
      <c r="F585" s="72"/>
      <c r="G585" s="75"/>
      <c r="H585" s="80"/>
      <c r="I585" s="80"/>
      <c r="J585" s="84"/>
    </row>
    <row r="586" ht="15.6" customHeight="1" spans="1:10">
      <c r="A586" s="68"/>
      <c r="B586" s="68" t="s">
        <v>794</v>
      </c>
      <c r="C586" s="69">
        <v>98</v>
      </c>
      <c r="D586" s="70"/>
      <c r="E586" s="72"/>
      <c r="F586" s="72"/>
      <c r="G586" s="75"/>
      <c r="H586" s="80"/>
      <c r="I586" s="80"/>
      <c r="J586" s="84"/>
    </row>
    <row r="587" ht="15.6" customHeight="1" spans="1:10">
      <c r="A587" s="68"/>
      <c r="B587" s="68" t="s">
        <v>795</v>
      </c>
      <c r="C587" s="69">
        <v>96</v>
      </c>
      <c r="D587" s="70"/>
      <c r="E587" s="72"/>
      <c r="F587" s="72"/>
      <c r="G587" s="75"/>
      <c r="H587" s="80"/>
      <c r="I587" s="80"/>
      <c r="J587" s="84"/>
    </row>
    <row r="588" ht="15.6" customHeight="1" spans="1:10">
      <c r="A588" s="68"/>
      <c r="B588" s="68" t="s">
        <v>796</v>
      </c>
      <c r="C588" s="69">
        <v>95</v>
      </c>
      <c r="D588" s="70"/>
      <c r="E588" s="72"/>
      <c r="F588" s="72"/>
      <c r="G588" s="75"/>
      <c r="H588" s="80"/>
      <c r="I588" s="80"/>
      <c r="J588" s="84"/>
    </row>
    <row r="589" ht="15.6" customHeight="1" spans="1:10">
      <c r="A589" s="68"/>
      <c r="B589" s="68" t="s">
        <v>797</v>
      </c>
      <c r="C589" s="69">
        <v>97</v>
      </c>
      <c r="D589" s="70"/>
      <c r="E589" s="72"/>
      <c r="F589" s="72"/>
      <c r="G589" s="75"/>
      <c r="H589" s="80"/>
      <c r="I589" s="80"/>
      <c r="J589" s="84"/>
    </row>
    <row r="590" ht="15.6" customHeight="1" spans="1:10">
      <c r="A590" s="68"/>
      <c r="B590" s="68" t="s">
        <v>798</v>
      </c>
      <c r="C590" s="69">
        <v>96</v>
      </c>
      <c r="D590" s="70"/>
      <c r="E590" s="72"/>
      <c r="F590" s="72"/>
      <c r="G590" s="75"/>
      <c r="H590" s="80"/>
      <c r="I590" s="80"/>
      <c r="J590" s="84"/>
    </row>
    <row r="591" ht="15.6" customHeight="1" spans="1:10">
      <c r="A591" s="68"/>
      <c r="B591" s="68" t="s">
        <v>799</v>
      </c>
      <c r="C591" s="69">
        <v>98</v>
      </c>
      <c r="D591" s="70"/>
      <c r="E591" s="72"/>
      <c r="F591" s="72"/>
      <c r="G591" s="75"/>
      <c r="H591" s="80"/>
      <c r="I591" s="80"/>
      <c r="J591" s="84"/>
    </row>
    <row r="592" ht="15.6" customHeight="1" spans="1:10">
      <c r="A592" s="68"/>
      <c r="B592" s="68" t="s">
        <v>800</v>
      </c>
      <c r="C592" s="69">
        <v>93</v>
      </c>
      <c r="D592" s="70"/>
      <c r="E592" s="72"/>
      <c r="F592" s="72"/>
      <c r="G592" s="75"/>
      <c r="H592" s="80"/>
      <c r="I592" s="80"/>
      <c r="J592" s="84"/>
    </row>
    <row r="593" ht="15.6" customHeight="1" spans="1:10">
      <c r="A593" s="68"/>
      <c r="B593" s="68" t="s">
        <v>801</v>
      </c>
      <c r="C593" s="69">
        <v>95</v>
      </c>
      <c r="D593" s="70"/>
      <c r="E593" s="72"/>
      <c r="F593" s="72"/>
      <c r="G593" s="75"/>
      <c r="H593" s="80"/>
      <c r="I593" s="80"/>
      <c r="J593" s="84"/>
    </row>
    <row r="594" ht="15.6" customHeight="1" spans="1:10">
      <c r="A594" s="68"/>
      <c r="B594" s="68" t="s">
        <v>802</v>
      </c>
      <c r="C594" s="69">
        <v>96</v>
      </c>
      <c r="D594" s="70"/>
      <c r="E594" s="72"/>
      <c r="F594" s="72"/>
      <c r="G594" s="78"/>
      <c r="H594" s="80"/>
      <c r="I594" s="80"/>
      <c r="J594" s="85"/>
    </row>
    <row r="595" ht="15.6" customHeight="1" spans="1:10">
      <c r="A595" s="68" t="s">
        <v>803</v>
      </c>
      <c r="B595" s="68" t="s">
        <v>804</v>
      </c>
      <c r="C595" s="69">
        <v>91</v>
      </c>
      <c r="D595" s="70"/>
      <c r="E595" s="72">
        <v>8</v>
      </c>
      <c r="F595" s="72">
        <v>5</v>
      </c>
      <c r="G595" s="71">
        <v>0</v>
      </c>
      <c r="H595" s="80">
        <f>F595/E595</f>
        <v>0.625</v>
      </c>
      <c r="I595" s="80">
        <f>G595/E595</f>
        <v>0</v>
      </c>
      <c r="J595" s="83">
        <f>H595*60+(1-I595)*40</f>
        <v>77.5</v>
      </c>
    </row>
    <row r="596" ht="15.6" customHeight="1" spans="1:10">
      <c r="A596" s="68"/>
      <c r="B596" s="68" t="s">
        <v>805</v>
      </c>
      <c r="C596" s="69">
        <v>95</v>
      </c>
      <c r="D596" s="70"/>
      <c r="E596" s="72"/>
      <c r="F596" s="72"/>
      <c r="G596" s="75"/>
      <c r="H596" s="80"/>
      <c r="I596" s="80"/>
      <c r="J596" s="84"/>
    </row>
    <row r="597" ht="15.6" customHeight="1" spans="1:10">
      <c r="A597" s="68"/>
      <c r="B597" s="68" t="s">
        <v>806</v>
      </c>
      <c r="C597" s="69">
        <v>89</v>
      </c>
      <c r="D597" s="70"/>
      <c r="E597" s="72"/>
      <c r="F597" s="72"/>
      <c r="G597" s="75"/>
      <c r="H597" s="80"/>
      <c r="I597" s="80"/>
      <c r="J597" s="84"/>
    </row>
    <row r="598" ht="15.6" customHeight="1" spans="1:10">
      <c r="A598" s="68"/>
      <c r="B598" s="68" t="s">
        <v>807</v>
      </c>
      <c r="C598" s="69">
        <v>96</v>
      </c>
      <c r="D598" s="70"/>
      <c r="E598" s="72"/>
      <c r="F598" s="72"/>
      <c r="G598" s="75"/>
      <c r="H598" s="80"/>
      <c r="I598" s="80"/>
      <c r="J598" s="84"/>
    </row>
    <row r="599" ht="15.6" customHeight="1" spans="1:10">
      <c r="A599" s="68"/>
      <c r="B599" s="68" t="s">
        <v>808</v>
      </c>
      <c r="C599" s="69">
        <v>97</v>
      </c>
      <c r="D599" s="70"/>
      <c r="E599" s="72"/>
      <c r="F599" s="72"/>
      <c r="G599" s="75"/>
      <c r="H599" s="80"/>
      <c r="I599" s="80"/>
      <c r="J599" s="84"/>
    </row>
    <row r="600" ht="15.6" customHeight="1" spans="1:10">
      <c r="A600" s="68"/>
      <c r="B600" s="68" t="s">
        <v>809</v>
      </c>
      <c r="C600" s="69">
        <v>95</v>
      </c>
      <c r="D600" s="70"/>
      <c r="E600" s="72"/>
      <c r="F600" s="72"/>
      <c r="G600" s="75"/>
      <c r="H600" s="80"/>
      <c r="I600" s="80"/>
      <c r="J600" s="84"/>
    </row>
    <row r="601" ht="15.6" customHeight="1" spans="1:10">
      <c r="A601" s="68"/>
      <c r="B601" s="68" t="s">
        <v>810</v>
      </c>
      <c r="C601" s="69">
        <v>90</v>
      </c>
      <c r="D601" s="70"/>
      <c r="E601" s="72"/>
      <c r="F601" s="72"/>
      <c r="G601" s="75"/>
      <c r="H601" s="80"/>
      <c r="I601" s="80"/>
      <c r="J601" s="84"/>
    </row>
    <row r="602" ht="15.6" customHeight="1" spans="1:10">
      <c r="A602" s="68"/>
      <c r="B602" s="68" t="s">
        <v>528</v>
      </c>
      <c r="C602" s="69">
        <v>96</v>
      </c>
      <c r="D602" s="70"/>
      <c r="E602" s="72"/>
      <c r="F602" s="72"/>
      <c r="G602" s="78"/>
      <c r="H602" s="80"/>
      <c r="I602" s="80"/>
      <c r="J602" s="85"/>
    </row>
    <row r="603" ht="15.6" customHeight="1" spans="1:10">
      <c r="A603" s="68" t="s">
        <v>73</v>
      </c>
      <c r="B603" s="68" t="s">
        <v>811</v>
      </c>
      <c r="C603" s="69">
        <v>92</v>
      </c>
      <c r="D603" s="70"/>
      <c r="E603" s="72">
        <v>14</v>
      </c>
      <c r="F603" s="72">
        <v>12</v>
      </c>
      <c r="G603" s="71">
        <v>0</v>
      </c>
      <c r="H603" s="80">
        <f>F603/E603</f>
        <v>0.857142857142857</v>
      </c>
      <c r="I603" s="80">
        <v>0</v>
      </c>
      <c r="J603" s="83">
        <f>H603*60+(1-I603)*40</f>
        <v>91.4285714285714</v>
      </c>
    </row>
    <row r="604" ht="15.6" customHeight="1" spans="1:10">
      <c r="A604" s="68"/>
      <c r="B604" s="68" t="s">
        <v>812</v>
      </c>
      <c r="C604" s="69">
        <v>93</v>
      </c>
      <c r="D604" s="70"/>
      <c r="E604" s="72"/>
      <c r="F604" s="72"/>
      <c r="G604" s="75"/>
      <c r="H604" s="80"/>
      <c r="I604" s="80"/>
      <c r="J604" s="84"/>
    </row>
    <row r="605" ht="15.6" customHeight="1" spans="1:10">
      <c r="A605" s="68"/>
      <c r="B605" s="68" t="s">
        <v>813</v>
      </c>
      <c r="C605" s="69">
        <v>97</v>
      </c>
      <c r="D605" s="70"/>
      <c r="E605" s="72"/>
      <c r="F605" s="72"/>
      <c r="G605" s="75"/>
      <c r="H605" s="80"/>
      <c r="I605" s="80"/>
      <c r="J605" s="84"/>
    </row>
    <row r="606" ht="15.6" customHeight="1" spans="1:10">
      <c r="A606" s="68"/>
      <c r="B606" s="68" t="s">
        <v>814</v>
      </c>
      <c r="C606" s="69">
        <v>95</v>
      </c>
      <c r="D606" s="70"/>
      <c r="E606" s="72"/>
      <c r="F606" s="72"/>
      <c r="G606" s="75"/>
      <c r="H606" s="80"/>
      <c r="I606" s="80"/>
      <c r="J606" s="84"/>
    </row>
    <row r="607" ht="15.6" customHeight="1" spans="1:10">
      <c r="A607" s="68"/>
      <c r="B607" s="68" t="s">
        <v>815</v>
      </c>
      <c r="C607" s="69">
        <v>98</v>
      </c>
      <c r="D607" s="70"/>
      <c r="E607" s="72"/>
      <c r="F607" s="72"/>
      <c r="G607" s="75"/>
      <c r="H607" s="80"/>
      <c r="I607" s="80"/>
      <c r="J607" s="84"/>
    </row>
    <row r="608" ht="15.6" customHeight="1" spans="1:10">
      <c r="A608" s="68"/>
      <c r="B608" s="68" t="s">
        <v>816</v>
      </c>
      <c r="C608" s="69">
        <v>96</v>
      </c>
      <c r="D608" s="70"/>
      <c r="E608" s="72"/>
      <c r="F608" s="72"/>
      <c r="G608" s="75"/>
      <c r="H608" s="80"/>
      <c r="I608" s="80"/>
      <c r="J608" s="84"/>
    </row>
    <row r="609" ht="15.6" customHeight="1" spans="1:10">
      <c r="A609" s="68"/>
      <c r="B609" s="68" t="s">
        <v>817</v>
      </c>
      <c r="C609" s="69">
        <v>97</v>
      </c>
      <c r="D609" s="70"/>
      <c r="E609" s="72"/>
      <c r="F609" s="72"/>
      <c r="G609" s="75"/>
      <c r="H609" s="80"/>
      <c r="I609" s="80"/>
      <c r="J609" s="84"/>
    </row>
    <row r="610" ht="15.6" customHeight="1" spans="1:10">
      <c r="A610" s="68"/>
      <c r="B610" s="68" t="s">
        <v>818</v>
      </c>
      <c r="C610" s="69">
        <v>98</v>
      </c>
      <c r="D610" s="70"/>
      <c r="E610" s="72"/>
      <c r="F610" s="72"/>
      <c r="G610" s="75"/>
      <c r="H610" s="80"/>
      <c r="I610" s="80"/>
      <c r="J610" s="84"/>
    </row>
    <row r="611" ht="15.6" customHeight="1" spans="1:10">
      <c r="A611" s="68"/>
      <c r="B611" s="68" t="s">
        <v>819</v>
      </c>
      <c r="C611" s="69">
        <v>98</v>
      </c>
      <c r="D611" s="70"/>
      <c r="E611" s="72"/>
      <c r="F611" s="72"/>
      <c r="G611" s="75"/>
      <c r="H611" s="80"/>
      <c r="I611" s="80"/>
      <c r="J611" s="84"/>
    </row>
    <row r="612" ht="15.6" customHeight="1" spans="1:10">
      <c r="A612" s="68"/>
      <c r="B612" s="68" t="s">
        <v>820</v>
      </c>
      <c r="C612" s="69">
        <v>96</v>
      </c>
      <c r="D612" s="70"/>
      <c r="E612" s="72"/>
      <c r="F612" s="72"/>
      <c r="G612" s="75"/>
      <c r="H612" s="80"/>
      <c r="I612" s="80"/>
      <c r="J612" s="84"/>
    </row>
    <row r="613" ht="15.6" customHeight="1" spans="1:10">
      <c r="A613" s="68"/>
      <c r="B613" s="68" t="s">
        <v>821</v>
      </c>
      <c r="C613" s="69">
        <v>98</v>
      </c>
      <c r="D613" s="70"/>
      <c r="E613" s="72"/>
      <c r="F613" s="72"/>
      <c r="G613" s="75"/>
      <c r="H613" s="80"/>
      <c r="I613" s="80"/>
      <c r="J613" s="84"/>
    </row>
    <row r="614" ht="15.6" customHeight="1" spans="1:10">
      <c r="A614" s="68"/>
      <c r="B614" s="68" t="s">
        <v>528</v>
      </c>
      <c r="C614" s="69">
        <v>96</v>
      </c>
      <c r="D614" s="70"/>
      <c r="E614" s="72"/>
      <c r="F614" s="72"/>
      <c r="G614" s="75"/>
      <c r="H614" s="80"/>
      <c r="I614" s="80"/>
      <c r="J614" s="84"/>
    </row>
    <row r="615" ht="15.6" customHeight="1" spans="1:10">
      <c r="A615" s="68"/>
      <c r="B615" s="68" t="s">
        <v>822</v>
      </c>
      <c r="C615" s="69">
        <v>98</v>
      </c>
      <c r="D615" s="70"/>
      <c r="E615" s="72"/>
      <c r="F615" s="72"/>
      <c r="G615" s="75"/>
      <c r="H615" s="80"/>
      <c r="I615" s="80"/>
      <c r="J615" s="84"/>
    </row>
    <row r="616" ht="15.6" customHeight="1" spans="1:10">
      <c r="A616" s="68"/>
      <c r="B616" s="68" t="s">
        <v>823</v>
      </c>
      <c r="C616" s="69">
        <v>96</v>
      </c>
      <c r="D616" s="70"/>
      <c r="E616" s="72"/>
      <c r="F616" s="72"/>
      <c r="G616" s="78"/>
      <c r="H616" s="80"/>
      <c r="I616" s="80"/>
      <c r="J616" s="85"/>
    </row>
    <row r="617" ht="15.6" customHeight="1" spans="1:10">
      <c r="A617" s="68" t="s">
        <v>824</v>
      </c>
      <c r="B617" s="68" t="s">
        <v>825</v>
      </c>
      <c r="C617" s="69">
        <v>97</v>
      </c>
      <c r="D617" s="70"/>
      <c r="E617" s="71">
        <v>13</v>
      </c>
      <c r="F617" s="72">
        <v>13</v>
      </c>
      <c r="G617" s="71">
        <v>0</v>
      </c>
      <c r="H617" s="80">
        <f>F617/E617</f>
        <v>1</v>
      </c>
      <c r="I617" s="80">
        <v>0</v>
      </c>
      <c r="J617" s="83">
        <f>H617*60+(1-I617)*40</f>
        <v>100</v>
      </c>
    </row>
    <row r="618" ht="15.6" customHeight="1" spans="1:10">
      <c r="A618" s="68"/>
      <c r="B618" s="68" t="s">
        <v>826</v>
      </c>
      <c r="C618" s="69">
        <v>98</v>
      </c>
      <c r="D618" s="70"/>
      <c r="E618" s="75"/>
      <c r="F618" s="72"/>
      <c r="G618" s="75"/>
      <c r="H618" s="80"/>
      <c r="I618" s="80"/>
      <c r="J618" s="84"/>
    </row>
    <row r="619" ht="15.6" customHeight="1" spans="1:10">
      <c r="A619" s="68"/>
      <c r="B619" s="68" t="s">
        <v>639</v>
      </c>
      <c r="C619" s="69">
        <v>98</v>
      </c>
      <c r="D619" s="70"/>
      <c r="E619" s="75"/>
      <c r="F619" s="72"/>
      <c r="G619" s="75"/>
      <c r="H619" s="80"/>
      <c r="I619" s="80"/>
      <c r="J619" s="84"/>
    </row>
    <row r="620" ht="15.6" customHeight="1" spans="1:10">
      <c r="A620" s="68"/>
      <c r="B620" s="68" t="s">
        <v>827</v>
      </c>
      <c r="C620" s="69">
        <v>98</v>
      </c>
      <c r="D620" s="70"/>
      <c r="E620" s="75"/>
      <c r="F620" s="72"/>
      <c r="G620" s="75"/>
      <c r="H620" s="80"/>
      <c r="I620" s="80"/>
      <c r="J620" s="84"/>
    </row>
    <row r="621" ht="15.6" customHeight="1" spans="1:10">
      <c r="A621" s="68"/>
      <c r="B621" s="68" t="s">
        <v>828</v>
      </c>
      <c r="C621" s="69">
        <v>95</v>
      </c>
      <c r="D621" s="70"/>
      <c r="E621" s="75"/>
      <c r="F621" s="72"/>
      <c r="G621" s="75"/>
      <c r="H621" s="80"/>
      <c r="I621" s="80"/>
      <c r="J621" s="84"/>
    </row>
    <row r="622" ht="15.6" customHeight="1" spans="1:10">
      <c r="A622" s="68"/>
      <c r="B622" s="68" t="s">
        <v>829</v>
      </c>
      <c r="C622" s="69">
        <v>98</v>
      </c>
      <c r="D622" s="70"/>
      <c r="E622" s="75"/>
      <c r="F622" s="72"/>
      <c r="G622" s="75"/>
      <c r="H622" s="80"/>
      <c r="I622" s="80"/>
      <c r="J622" s="84"/>
    </row>
    <row r="623" ht="15.6" customHeight="1" spans="1:10">
      <c r="A623" s="68"/>
      <c r="B623" s="68" t="s">
        <v>830</v>
      </c>
      <c r="C623" s="69">
        <v>96</v>
      </c>
      <c r="D623" s="70"/>
      <c r="E623" s="75"/>
      <c r="F623" s="72"/>
      <c r="G623" s="75"/>
      <c r="H623" s="80"/>
      <c r="I623" s="80"/>
      <c r="J623" s="84"/>
    </row>
    <row r="624" ht="15.6" customHeight="1" spans="1:10">
      <c r="A624" s="68"/>
      <c r="B624" s="68" t="s">
        <v>831</v>
      </c>
      <c r="C624" s="69">
        <v>96</v>
      </c>
      <c r="D624" s="70"/>
      <c r="E624" s="75"/>
      <c r="F624" s="72"/>
      <c r="G624" s="75"/>
      <c r="H624" s="80"/>
      <c r="I624" s="80"/>
      <c r="J624" s="84"/>
    </row>
    <row r="625" ht="15.6" customHeight="1" spans="1:10">
      <c r="A625" s="68"/>
      <c r="B625" s="68" t="s">
        <v>832</v>
      </c>
      <c r="C625" s="69">
        <v>97</v>
      </c>
      <c r="D625" s="70"/>
      <c r="E625" s="75"/>
      <c r="F625" s="72"/>
      <c r="G625" s="75"/>
      <c r="H625" s="80"/>
      <c r="I625" s="80"/>
      <c r="J625" s="84"/>
    </row>
    <row r="626" ht="15.6" customHeight="1" spans="1:10">
      <c r="A626" s="68"/>
      <c r="B626" s="68" t="s">
        <v>833</v>
      </c>
      <c r="C626" s="69">
        <v>97</v>
      </c>
      <c r="D626" s="70"/>
      <c r="E626" s="75"/>
      <c r="F626" s="72"/>
      <c r="G626" s="75"/>
      <c r="H626" s="80"/>
      <c r="I626" s="80"/>
      <c r="J626" s="84"/>
    </row>
    <row r="627" ht="15.6" customHeight="1" spans="1:10">
      <c r="A627" s="68"/>
      <c r="B627" s="68" t="s">
        <v>834</v>
      </c>
      <c r="C627" s="69">
        <v>96</v>
      </c>
      <c r="D627" s="70"/>
      <c r="E627" s="75"/>
      <c r="F627" s="72"/>
      <c r="G627" s="75"/>
      <c r="H627" s="80"/>
      <c r="I627" s="80"/>
      <c r="J627" s="84"/>
    </row>
    <row r="628" ht="15.6" customHeight="1" spans="1:10">
      <c r="A628" s="68"/>
      <c r="B628" s="68" t="s">
        <v>835</v>
      </c>
      <c r="C628" s="69">
        <v>96</v>
      </c>
      <c r="D628" s="70"/>
      <c r="E628" s="75"/>
      <c r="F628" s="72"/>
      <c r="G628" s="75"/>
      <c r="H628" s="80"/>
      <c r="I628" s="80"/>
      <c r="J628" s="84"/>
    </row>
    <row r="629" ht="15.6" customHeight="1" spans="1:10">
      <c r="A629" s="68"/>
      <c r="B629" s="68" t="s">
        <v>836</v>
      </c>
      <c r="C629" s="69">
        <v>96</v>
      </c>
      <c r="D629" s="70"/>
      <c r="E629" s="78"/>
      <c r="F629" s="72"/>
      <c r="G629" s="78"/>
      <c r="H629" s="80"/>
      <c r="I629" s="80"/>
      <c r="J629" s="85"/>
    </row>
    <row r="630" ht="15.6" customHeight="1" spans="1:10">
      <c r="A630" s="68" t="s">
        <v>75</v>
      </c>
      <c r="B630" s="68" t="s">
        <v>837</v>
      </c>
      <c r="C630" s="69">
        <v>98</v>
      </c>
      <c r="D630" s="70"/>
      <c r="E630" s="72">
        <v>13</v>
      </c>
      <c r="F630" s="72">
        <v>13</v>
      </c>
      <c r="G630" s="71">
        <v>0</v>
      </c>
      <c r="H630" s="80">
        <f>F630/E630</f>
        <v>1</v>
      </c>
      <c r="I630" s="80">
        <f>G630/E630</f>
        <v>0</v>
      </c>
      <c r="J630" s="83">
        <f>H630*60+(1-I630)*40</f>
        <v>100</v>
      </c>
    </row>
    <row r="631" ht="15.6" customHeight="1" spans="1:10">
      <c r="A631" s="68"/>
      <c r="B631" s="68" t="s">
        <v>838</v>
      </c>
      <c r="C631" s="69">
        <v>98</v>
      </c>
      <c r="D631" s="70"/>
      <c r="E631" s="72"/>
      <c r="F631" s="72"/>
      <c r="G631" s="75"/>
      <c r="H631" s="80"/>
      <c r="I631" s="80"/>
      <c r="J631" s="84"/>
    </row>
    <row r="632" ht="15.6" customHeight="1" spans="1:10">
      <c r="A632" s="68"/>
      <c r="B632" s="68" t="s">
        <v>839</v>
      </c>
      <c r="C632" s="69">
        <v>96</v>
      </c>
      <c r="D632" s="70"/>
      <c r="E632" s="72"/>
      <c r="F632" s="72"/>
      <c r="G632" s="75"/>
      <c r="H632" s="80"/>
      <c r="I632" s="80"/>
      <c r="J632" s="84"/>
    </row>
    <row r="633" ht="15.6" customHeight="1" spans="1:10">
      <c r="A633" s="68"/>
      <c r="B633" s="68" t="s">
        <v>840</v>
      </c>
      <c r="C633" s="69">
        <v>98</v>
      </c>
      <c r="D633" s="70"/>
      <c r="E633" s="72"/>
      <c r="F633" s="72"/>
      <c r="G633" s="75"/>
      <c r="H633" s="80"/>
      <c r="I633" s="80"/>
      <c r="J633" s="84"/>
    </row>
    <row r="634" ht="15.6" customHeight="1" spans="1:10">
      <c r="A634" s="68"/>
      <c r="B634" s="68" t="s">
        <v>841</v>
      </c>
      <c r="C634" s="69">
        <v>98</v>
      </c>
      <c r="D634" s="70"/>
      <c r="E634" s="72"/>
      <c r="F634" s="72"/>
      <c r="G634" s="75"/>
      <c r="H634" s="80"/>
      <c r="I634" s="80"/>
      <c r="J634" s="84"/>
    </row>
    <row r="635" ht="15.6" customHeight="1" spans="1:10">
      <c r="A635" s="68"/>
      <c r="B635" s="68" t="s">
        <v>689</v>
      </c>
      <c r="C635" s="69">
        <v>97</v>
      </c>
      <c r="D635" s="70"/>
      <c r="E635" s="72"/>
      <c r="F635" s="72"/>
      <c r="G635" s="75"/>
      <c r="H635" s="80"/>
      <c r="I635" s="80"/>
      <c r="J635" s="84"/>
    </row>
    <row r="636" ht="15.6" customHeight="1" spans="1:10">
      <c r="A636" s="68"/>
      <c r="B636" s="68" t="s">
        <v>842</v>
      </c>
      <c r="C636" s="69">
        <v>97</v>
      </c>
      <c r="D636" s="70"/>
      <c r="E636" s="72"/>
      <c r="F636" s="72"/>
      <c r="G636" s="75"/>
      <c r="H636" s="80"/>
      <c r="I636" s="80"/>
      <c r="J636" s="84"/>
    </row>
    <row r="637" ht="15.6" customHeight="1" spans="1:10">
      <c r="A637" s="68"/>
      <c r="B637" s="68" t="s">
        <v>701</v>
      </c>
      <c r="C637" s="69">
        <v>97</v>
      </c>
      <c r="D637" s="70"/>
      <c r="E637" s="72"/>
      <c r="F637" s="72"/>
      <c r="G637" s="75"/>
      <c r="H637" s="80"/>
      <c r="I637" s="80"/>
      <c r="J637" s="84"/>
    </row>
    <row r="638" ht="15.6" customHeight="1" spans="1:10">
      <c r="A638" s="68"/>
      <c r="B638" s="68" t="s">
        <v>843</v>
      </c>
      <c r="C638" s="69">
        <v>98</v>
      </c>
      <c r="D638" s="70"/>
      <c r="E638" s="72"/>
      <c r="F638" s="72"/>
      <c r="G638" s="75"/>
      <c r="H638" s="80"/>
      <c r="I638" s="80"/>
      <c r="J638" s="84"/>
    </row>
    <row r="639" ht="15.6" customHeight="1" spans="1:10">
      <c r="A639" s="68"/>
      <c r="B639" s="68" t="s">
        <v>844</v>
      </c>
      <c r="C639" s="69">
        <v>96</v>
      </c>
      <c r="D639" s="70"/>
      <c r="E639" s="72"/>
      <c r="F639" s="72"/>
      <c r="G639" s="75"/>
      <c r="H639" s="80"/>
      <c r="I639" s="80"/>
      <c r="J639" s="84"/>
    </row>
    <row r="640" ht="15.6" customHeight="1" spans="1:10">
      <c r="A640" s="68"/>
      <c r="B640" s="68" t="s">
        <v>845</v>
      </c>
      <c r="C640" s="69">
        <v>96</v>
      </c>
      <c r="D640" s="70"/>
      <c r="E640" s="72"/>
      <c r="F640" s="72"/>
      <c r="G640" s="75"/>
      <c r="H640" s="80"/>
      <c r="I640" s="80"/>
      <c r="J640" s="84"/>
    </row>
    <row r="641" ht="15.6" customHeight="1" spans="1:10">
      <c r="A641" s="68"/>
      <c r="B641" s="68" t="s">
        <v>846</v>
      </c>
      <c r="C641" s="69">
        <v>97</v>
      </c>
      <c r="D641" s="70"/>
      <c r="E641" s="72"/>
      <c r="F641" s="72"/>
      <c r="G641" s="75"/>
      <c r="H641" s="80"/>
      <c r="I641" s="80"/>
      <c r="J641" s="84"/>
    </row>
    <row r="642" ht="15.6" customHeight="1" spans="1:10">
      <c r="A642" s="68"/>
      <c r="B642" s="68" t="s">
        <v>847</v>
      </c>
      <c r="C642" s="69">
        <v>96</v>
      </c>
      <c r="D642" s="70"/>
      <c r="E642" s="72"/>
      <c r="F642" s="72"/>
      <c r="G642" s="78"/>
      <c r="H642" s="80"/>
      <c r="I642" s="80"/>
      <c r="J642" s="85"/>
    </row>
    <row r="643" ht="15.6" customHeight="1"/>
    <row r="644" ht="15.6" customHeight="1"/>
    <row r="645" ht="15.6" customHeight="1"/>
    <row r="646" ht="15.6" customHeight="1"/>
    <row r="647" ht="15.6" customHeight="1"/>
    <row r="648" ht="15.6" customHeight="1"/>
    <row r="649" ht="15.6" customHeight="1"/>
    <row r="650" ht="15.6" customHeight="1"/>
    <row r="651" ht="15.6" customHeight="1"/>
    <row r="652" ht="15.6" customHeight="1"/>
    <row r="653" ht="15.6" customHeight="1"/>
    <row r="654" ht="15.6" customHeight="1"/>
    <row r="655" ht="15.6" customHeight="1"/>
    <row r="656" ht="15.6" customHeight="1"/>
    <row r="657" ht="15.6" customHeight="1"/>
    <row r="658" ht="15.6" customHeight="1"/>
    <row r="659" ht="15.6" customHeight="1"/>
    <row r="660" ht="15.6" customHeight="1"/>
    <row r="661" ht="15.6" customHeight="1"/>
    <row r="662" ht="15.6" customHeight="1"/>
    <row r="663" ht="15.6" customHeight="1"/>
    <row r="664" ht="15.6" customHeight="1"/>
    <row r="665" ht="15.6" customHeight="1"/>
    <row r="666" ht="15.6" customHeight="1"/>
    <row r="667" ht="15.6" customHeight="1"/>
    <row r="668" ht="15.6" customHeight="1"/>
    <row r="669" ht="15.6" customHeight="1"/>
    <row r="670" ht="15.6" customHeight="1"/>
    <row r="671" ht="15.6" customHeight="1"/>
    <row r="672" ht="15.6" customHeight="1"/>
    <row r="673" ht="15.6" customHeight="1"/>
    <row r="674" ht="15.6" customHeight="1"/>
    <row r="675" ht="15.6" customHeight="1"/>
    <row r="676" ht="15.6" customHeight="1"/>
    <row r="677" ht="15.6" customHeight="1"/>
    <row r="678" ht="15.6" customHeight="1"/>
    <row r="679" ht="15.6" customHeight="1"/>
    <row r="680" ht="15.6" customHeight="1"/>
    <row r="681" ht="15.6" customHeight="1"/>
    <row r="682" ht="15.6" customHeight="1"/>
    <row r="683" ht="15.6" customHeight="1"/>
    <row r="684" ht="15.6" customHeight="1"/>
    <row r="685" ht="15.6" customHeight="1"/>
    <row r="686" ht="15.6" customHeight="1"/>
    <row r="687" ht="15.6" customHeight="1"/>
    <row r="688" ht="15.6" customHeight="1"/>
    <row r="689" ht="15.6" customHeight="1"/>
    <row r="690" ht="15.6" customHeight="1"/>
    <row r="691" ht="15.6" customHeight="1"/>
    <row r="692" ht="15.6" customHeight="1"/>
    <row r="693" ht="15.6" customHeight="1"/>
    <row r="694" ht="15.6" customHeight="1"/>
    <row r="695" ht="15.6" customHeight="1"/>
    <row r="696" ht="15.6" customHeight="1"/>
    <row r="697" ht="15.6" customHeight="1"/>
    <row r="698" ht="15.6" customHeight="1"/>
    <row r="699" ht="15.6" customHeight="1"/>
    <row r="700" ht="15.6" customHeight="1"/>
    <row r="701" ht="15.6" customHeight="1"/>
    <row r="702" ht="15.6" customHeight="1"/>
    <row r="703" ht="15.6" customHeight="1"/>
    <row r="704" ht="15.6" customHeight="1"/>
    <row r="705" ht="15.6" customHeight="1"/>
    <row r="706" ht="15.6" customHeight="1"/>
    <row r="707" ht="15.6" customHeight="1"/>
    <row r="708" ht="15.6" customHeight="1"/>
    <row r="709" ht="15.6" customHeight="1"/>
    <row r="710" ht="15.6" customHeight="1"/>
    <row r="711" ht="15.6" customHeight="1"/>
    <row r="712" ht="15.6" customHeight="1"/>
    <row r="713" ht="15.6" customHeight="1"/>
    <row r="714" ht="15.6" customHeight="1"/>
    <row r="715" ht="15.6" customHeight="1"/>
    <row r="716" ht="15.6" customHeight="1"/>
    <row r="717" ht="15.6" customHeight="1"/>
    <row r="718" ht="15.6" customHeight="1"/>
    <row r="719" ht="15.6" customHeight="1"/>
    <row r="720" ht="15.6" customHeight="1"/>
    <row r="721" ht="15.6" customHeight="1"/>
    <row r="722" ht="15.6" customHeight="1"/>
    <row r="723" ht="15.6" customHeight="1"/>
    <row r="724" ht="15.6" customHeight="1"/>
    <row r="725" ht="15.6" customHeight="1"/>
    <row r="726" ht="15.6" customHeight="1"/>
    <row r="727" ht="15.6" customHeight="1"/>
    <row r="728" ht="15.6" customHeight="1"/>
    <row r="729" ht="15.6" customHeight="1"/>
    <row r="730" ht="15.6" customHeight="1"/>
    <row r="731" ht="15.6" customHeight="1"/>
    <row r="732" ht="15.6" customHeight="1"/>
    <row r="733" ht="15.6" customHeight="1"/>
    <row r="734" ht="15.6" customHeight="1"/>
    <row r="735" ht="15.6" customHeight="1"/>
    <row r="736" ht="15.6" customHeight="1"/>
    <row r="737" ht="15.6" customHeight="1"/>
    <row r="738" ht="15.6" customHeight="1"/>
    <row r="739" ht="15.6" customHeight="1"/>
    <row r="740" ht="15.6" customHeight="1"/>
    <row r="741" ht="15.6" customHeight="1"/>
    <row r="742" ht="15.6" customHeight="1"/>
    <row r="743" ht="15.6" customHeight="1"/>
    <row r="744" ht="15.6" customHeight="1"/>
    <row r="745" ht="15.6" customHeight="1"/>
    <row r="746" ht="15.6" customHeight="1"/>
    <row r="747" ht="15.6" customHeight="1"/>
    <row r="748" ht="15.6" customHeight="1"/>
    <row r="749" ht="15.6" customHeight="1"/>
    <row r="750" ht="15.6" customHeight="1"/>
    <row r="751" ht="15.6" customHeight="1"/>
    <row r="752" ht="15.6" customHeight="1"/>
    <row r="753" ht="15.6" customHeight="1"/>
    <row r="754" ht="15.6" customHeight="1"/>
    <row r="755" ht="15.6" customHeight="1"/>
    <row r="756" ht="15.6" customHeight="1"/>
    <row r="757" ht="15.6" customHeight="1"/>
    <row r="758" ht="15.6" customHeight="1"/>
    <row r="759" ht="15.6" customHeight="1"/>
    <row r="760" ht="15.6" customHeight="1"/>
    <row r="761" ht="15.6" customHeight="1"/>
    <row r="762" ht="15.6" customHeight="1"/>
    <row r="763" ht="15.6" customHeight="1"/>
    <row r="764" ht="15.6" customHeight="1"/>
    <row r="765" ht="15.6" customHeight="1"/>
    <row r="766" ht="15.6" customHeight="1"/>
    <row r="767" ht="15.6" customHeight="1"/>
    <row r="768" ht="15.6" customHeight="1"/>
    <row r="769" ht="15.6" customHeight="1"/>
    <row r="770" ht="15.6" customHeight="1"/>
    <row r="771" ht="15.6" customHeight="1"/>
    <row r="772" ht="15.6" customHeight="1"/>
    <row r="773" ht="15.6" customHeight="1"/>
    <row r="774" ht="15.6" customHeight="1"/>
    <row r="775" ht="15.6" customHeight="1"/>
    <row r="776" ht="15.6" customHeight="1"/>
    <row r="777" ht="15.6" customHeight="1"/>
    <row r="778" ht="15.6" customHeight="1"/>
    <row r="779" ht="15.6" customHeight="1"/>
    <row r="780" ht="15.6" customHeight="1"/>
    <row r="781" ht="15.6" customHeight="1"/>
    <row r="782" ht="15.6" customHeight="1"/>
    <row r="783" ht="15.6" customHeight="1"/>
    <row r="784" ht="15.6" customHeight="1"/>
    <row r="785" ht="15.6" customHeight="1"/>
    <row r="786" ht="15.6" customHeight="1"/>
    <row r="787" ht="15.6" customHeight="1"/>
    <row r="788" ht="15.6" customHeight="1"/>
    <row r="789" ht="15.6" customHeight="1"/>
    <row r="790" ht="15.6" customHeight="1"/>
    <row r="791" ht="15.6" customHeight="1"/>
    <row r="792" ht="15.6" customHeight="1"/>
    <row r="793" ht="15.6" customHeight="1"/>
    <row r="794" ht="15.6" customHeight="1"/>
    <row r="795" ht="15.6" customHeight="1"/>
    <row r="796" ht="15.6" customHeight="1"/>
    <row r="797" ht="15.6" customHeight="1"/>
    <row r="798" ht="15.6" customHeight="1"/>
    <row r="799" ht="15.6" customHeight="1"/>
    <row r="800" ht="15.6" customHeight="1"/>
    <row r="801" ht="15.6" customHeight="1"/>
    <row r="802" ht="15.6" customHeight="1"/>
    <row r="803" ht="15.6" customHeight="1"/>
    <row r="804" ht="15.6" customHeight="1"/>
    <row r="805" ht="15.6" customHeight="1"/>
    <row r="806" ht="15.6" customHeight="1"/>
    <row r="807" ht="15.6" customHeight="1"/>
    <row r="808" ht="15.6" customHeight="1"/>
    <row r="809" ht="15.6" customHeight="1"/>
    <row r="810" ht="15.6" customHeight="1"/>
    <row r="811" ht="15.6" customHeight="1"/>
    <row r="812" ht="15.6" customHeight="1"/>
    <row r="813" ht="15.6" customHeight="1"/>
    <row r="814" ht="15.6" customHeight="1"/>
    <row r="815" ht="15.6" customHeight="1"/>
    <row r="816" ht="15.6" customHeight="1"/>
    <row r="817" ht="15.6" customHeight="1"/>
    <row r="818" ht="15.6" customHeight="1"/>
    <row r="819" ht="15.6" customHeight="1"/>
    <row r="820" ht="15.6" customHeight="1"/>
    <row r="821" ht="15.6" customHeight="1"/>
    <row r="822" ht="15.6" customHeight="1"/>
    <row r="823" ht="15.6" customHeight="1"/>
    <row r="824" ht="15.6" customHeight="1"/>
    <row r="825" ht="15.6" customHeight="1"/>
    <row r="826" ht="15.6" customHeight="1"/>
    <row r="827" ht="15.6" customHeight="1"/>
    <row r="828" ht="15.6" customHeight="1"/>
    <row r="829" ht="15.6" customHeight="1"/>
    <row r="830" ht="15.6" customHeight="1"/>
    <row r="831" ht="15.6" customHeight="1"/>
    <row r="832" ht="15.6" customHeight="1"/>
    <row r="833" ht="15.6" customHeight="1"/>
    <row r="834" ht="15.6" customHeight="1"/>
    <row r="835" ht="15.6" customHeight="1"/>
    <row r="836" ht="15.6" customHeight="1"/>
    <row r="837" ht="15.6" customHeight="1"/>
    <row r="838" ht="15.6" customHeight="1"/>
    <row r="839" ht="15.6" customHeight="1"/>
    <row r="840" ht="15.6" customHeight="1"/>
    <row r="841" ht="15.6" customHeight="1"/>
    <row r="842" ht="15.6" customHeight="1"/>
    <row r="843" ht="15.6" customHeight="1"/>
    <row r="844" ht="15.6" customHeight="1"/>
    <row r="845" ht="15.6" customHeight="1"/>
    <row r="846" ht="15.6" customHeight="1"/>
    <row r="847" ht="15.6" customHeight="1"/>
    <row r="848" ht="15.6" customHeight="1"/>
    <row r="849" ht="15.6" customHeight="1"/>
    <row r="850" ht="15.6" customHeight="1"/>
    <row r="851" ht="15.6" customHeight="1"/>
    <row r="852" ht="15.6" customHeight="1"/>
    <row r="853" ht="15.6" customHeight="1"/>
    <row r="854" ht="15.6" customHeight="1"/>
    <row r="855" ht="15.6" customHeight="1"/>
    <row r="856" ht="15.6" customHeight="1"/>
    <row r="857" ht="15.6" customHeight="1"/>
    <row r="858" ht="15.6" customHeight="1"/>
    <row r="859" ht="15.6" customHeight="1"/>
    <row r="860" ht="15.6" customHeight="1"/>
    <row r="861" ht="15.6" customHeight="1"/>
    <row r="862" ht="15.6" customHeight="1"/>
    <row r="863" ht="15.6" customHeight="1"/>
    <row r="864" ht="15.6" customHeight="1"/>
    <row r="865" ht="15.6" customHeight="1"/>
    <row r="866" ht="15.6" customHeight="1"/>
    <row r="867" ht="15.6" customHeight="1"/>
    <row r="868" ht="15.6" customHeight="1"/>
    <row r="869" ht="15.6" customHeight="1"/>
    <row r="870" ht="15.6" customHeight="1"/>
    <row r="871" ht="15.6" customHeight="1"/>
    <row r="872" ht="15.6" customHeight="1"/>
    <row r="873" ht="15.6" customHeight="1"/>
  </sheetData>
  <mergeCells count="400">
    <mergeCell ref="A1:J1"/>
    <mergeCell ref="A3:A13"/>
    <mergeCell ref="A14:A25"/>
    <mergeCell ref="A26:A37"/>
    <mergeCell ref="A38:A49"/>
    <mergeCell ref="A50:A60"/>
    <mergeCell ref="A61:A70"/>
    <mergeCell ref="A71:A79"/>
    <mergeCell ref="A80:A89"/>
    <mergeCell ref="A90:A98"/>
    <mergeCell ref="A99:A105"/>
    <mergeCell ref="A106:A117"/>
    <mergeCell ref="A118:A125"/>
    <mergeCell ref="A126:A137"/>
    <mergeCell ref="A138:A150"/>
    <mergeCell ref="A151:A161"/>
    <mergeCell ref="A162:A173"/>
    <mergeCell ref="A174:A181"/>
    <mergeCell ref="A182:A193"/>
    <mergeCell ref="A194:A210"/>
    <mergeCell ref="A211:A224"/>
    <mergeCell ref="A225:A236"/>
    <mergeCell ref="A237:A248"/>
    <mergeCell ref="A249:A260"/>
    <mergeCell ref="A261:A270"/>
    <mergeCell ref="A271:A284"/>
    <mergeCell ref="A285:A299"/>
    <mergeCell ref="A300:A309"/>
    <mergeCell ref="A310:A323"/>
    <mergeCell ref="A324:A333"/>
    <mergeCell ref="A334:A348"/>
    <mergeCell ref="A349:A362"/>
    <mergeCell ref="A363:A377"/>
    <mergeCell ref="A378:A390"/>
    <mergeCell ref="A391:A405"/>
    <mergeCell ref="A406:A418"/>
    <mergeCell ref="A419:A426"/>
    <mergeCell ref="A427:A434"/>
    <mergeCell ref="A435:A439"/>
    <mergeCell ref="A440:A449"/>
    <mergeCell ref="A450:A461"/>
    <mergeCell ref="A462:A471"/>
    <mergeCell ref="A472:A484"/>
    <mergeCell ref="A485:A494"/>
    <mergeCell ref="A495:A502"/>
    <mergeCell ref="A503:A510"/>
    <mergeCell ref="A511:A520"/>
    <mergeCell ref="A521:A528"/>
    <mergeCell ref="A529:A534"/>
    <mergeCell ref="A535:A544"/>
    <mergeCell ref="A545:A557"/>
    <mergeCell ref="A558:A570"/>
    <mergeCell ref="A571:A581"/>
    <mergeCell ref="A582:A594"/>
    <mergeCell ref="A595:A602"/>
    <mergeCell ref="A603:A616"/>
    <mergeCell ref="A617:A629"/>
    <mergeCell ref="A630:A642"/>
    <mergeCell ref="E3:E13"/>
    <mergeCell ref="E14:E25"/>
    <mergeCell ref="E26:E37"/>
    <mergeCell ref="E38:E49"/>
    <mergeCell ref="E50:E60"/>
    <mergeCell ref="E61:E70"/>
    <mergeCell ref="E71:E79"/>
    <mergeCell ref="E80:E89"/>
    <mergeCell ref="E90:E98"/>
    <mergeCell ref="E99:E105"/>
    <mergeCell ref="E106:E117"/>
    <mergeCell ref="E118:E125"/>
    <mergeCell ref="E126:E137"/>
    <mergeCell ref="E138:E150"/>
    <mergeCell ref="E151:E161"/>
    <mergeCell ref="E162:E173"/>
    <mergeCell ref="E174:E181"/>
    <mergeCell ref="E182:E193"/>
    <mergeCell ref="E194:E210"/>
    <mergeCell ref="E211:E224"/>
    <mergeCell ref="E225:E236"/>
    <mergeCell ref="E237:E248"/>
    <mergeCell ref="E249:E260"/>
    <mergeCell ref="E261:E270"/>
    <mergeCell ref="E271:E284"/>
    <mergeCell ref="E285:E299"/>
    <mergeCell ref="E300:E309"/>
    <mergeCell ref="E310:E323"/>
    <mergeCell ref="E324:E333"/>
    <mergeCell ref="E334:E348"/>
    <mergeCell ref="E349:E362"/>
    <mergeCell ref="E363:E377"/>
    <mergeCell ref="E378:E390"/>
    <mergeCell ref="E391:E405"/>
    <mergeCell ref="E406:E418"/>
    <mergeCell ref="E419:E426"/>
    <mergeCell ref="E427:E434"/>
    <mergeCell ref="E435:E439"/>
    <mergeCell ref="E440:E449"/>
    <mergeCell ref="E450:E461"/>
    <mergeCell ref="E462:E471"/>
    <mergeCell ref="E472:E484"/>
    <mergeCell ref="E485:E494"/>
    <mergeCell ref="E495:E502"/>
    <mergeCell ref="E503:E510"/>
    <mergeCell ref="E511:E520"/>
    <mergeCell ref="E521:E528"/>
    <mergeCell ref="E529:E534"/>
    <mergeCell ref="E535:E544"/>
    <mergeCell ref="E545:E557"/>
    <mergeCell ref="E558:E570"/>
    <mergeCell ref="E571:E581"/>
    <mergeCell ref="E582:E594"/>
    <mergeCell ref="E595:E602"/>
    <mergeCell ref="E603:E616"/>
    <mergeCell ref="E617:E629"/>
    <mergeCell ref="E630:E642"/>
    <mergeCell ref="F3:F13"/>
    <mergeCell ref="F14:F25"/>
    <mergeCell ref="F26:F37"/>
    <mergeCell ref="F38:F49"/>
    <mergeCell ref="F50:F60"/>
    <mergeCell ref="F61:F70"/>
    <mergeCell ref="F71:F79"/>
    <mergeCell ref="F80:F89"/>
    <mergeCell ref="F90:F98"/>
    <mergeCell ref="F99:F105"/>
    <mergeCell ref="F106:F117"/>
    <mergeCell ref="F118:F125"/>
    <mergeCell ref="F126:F137"/>
    <mergeCell ref="F138:F150"/>
    <mergeCell ref="F151:F161"/>
    <mergeCell ref="F162:F173"/>
    <mergeCell ref="F174:F181"/>
    <mergeCell ref="F182:F193"/>
    <mergeCell ref="F194:F210"/>
    <mergeCell ref="F211:F224"/>
    <mergeCell ref="F225:F236"/>
    <mergeCell ref="F237:F248"/>
    <mergeCell ref="F249:F260"/>
    <mergeCell ref="F261:F270"/>
    <mergeCell ref="F271:F284"/>
    <mergeCell ref="F285:F299"/>
    <mergeCell ref="F300:F309"/>
    <mergeCell ref="F310:F323"/>
    <mergeCell ref="F324:F333"/>
    <mergeCell ref="F334:F348"/>
    <mergeCell ref="F349:F362"/>
    <mergeCell ref="F363:F377"/>
    <mergeCell ref="F378:F390"/>
    <mergeCell ref="F391:F405"/>
    <mergeCell ref="F406:F418"/>
    <mergeCell ref="F419:F426"/>
    <mergeCell ref="F427:F434"/>
    <mergeCell ref="F435:F439"/>
    <mergeCell ref="F440:F449"/>
    <mergeCell ref="F450:F461"/>
    <mergeCell ref="F462:F471"/>
    <mergeCell ref="F472:F484"/>
    <mergeCell ref="F485:F494"/>
    <mergeCell ref="F495:F502"/>
    <mergeCell ref="F503:F510"/>
    <mergeCell ref="F511:F520"/>
    <mergeCell ref="F521:F528"/>
    <mergeCell ref="F529:F534"/>
    <mergeCell ref="F535:F544"/>
    <mergeCell ref="F545:F557"/>
    <mergeCell ref="F558:F570"/>
    <mergeCell ref="F571:F581"/>
    <mergeCell ref="F582:F594"/>
    <mergeCell ref="F595:F602"/>
    <mergeCell ref="F603:F616"/>
    <mergeCell ref="F617:F629"/>
    <mergeCell ref="F630:F642"/>
    <mergeCell ref="G3:G13"/>
    <mergeCell ref="G14:G25"/>
    <mergeCell ref="G26:G37"/>
    <mergeCell ref="G38:G49"/>
    <mergeCell ref="G50:G60"/>
    <mergeCell ref="G61:G70"/>
    <mergeCell ref="G71:G79"/>
    <mergeCell ref="G80:G89"/>
    <mergeCell ref="G90:G98"/>
    <mergeCell ref="G99:G105"/>
    <mergeCell ref="G106:G117"/>
    <mergeCell ref="G118:G125"/>
    <mergeCell ref="G126:G137"/>
    <mergeCell ref="G138:G150"/>
    <mergeCell ref="G151:G161"/>
    <mergeCell ref="G162:G173"/>
    <mergeCell ref="G174:G181"/>
    <mergeCell ref="G182:G193"/>
    <mergeCell ref="G194:G210"/>
    <mergeCell ref="G211:G224"/>
    <mergeCell ref="G225:G236"/>
    <mergeCell ref="G237:G248"/>
    <mergeCell ref="G249:G260"/>
    <mergeCell ref="G261:G270"/>
    <mergeCell ref="G271:G284"/>
    <mergeCell ref="G285:G299"/>
    <mergeCell ref="G300:G309"/>
    <mergeCell ref="G310:G323"/>
    <mergeCell ref="G324:G333"/>
    <mergeCell ref="G334:G348"/>
    <mergeCell ref="G349:G362"/>
    <mergeCell ref="G363:G377"/>
    <mergeCell ref="G378:G390"/>
    <mergeCell ref="G391:G405"/>
    <mergeCell ref="G406:G418"/>
    <mergeCell ref="G419:G426"/>
    <mergeCell ref="G427:G434"/>
    <mergeCell ref="G435:G439"/>
    <mergeCell ref="G440:G449"/>
    <mergeCell ref="G450:G461"/>
    <mergeCell ref="G462:G471"/>
    <mergeCell ref="G472:G484"/>
    <mergeCell ref="G485:G494"/>
    <mergeCell ref="G495:G502"/>
    <mergeCell ref="G503:G510"/>
    <mergeCell ref="G511:G520"/>
    <mergeCell ref="G521:G528"/>
    <mergeCell ref="G529:G534"/>
    <mergeCell ref="G535:G544"/>
    <mergeCell ref="G545:G557"/>
    <mergeCell ref="G558:G570"/>
    <mergeCell ref="G571:G581"/>
    <mergeCell ref="G582:G594"/>
    <mergeCell ref="G595:G602"/>
    <mergeCell ref="G603:G616"/>
    <mergeCell ref="G617:G629"/>
    <mergeCell ref="G630:G642"/>
    <mergeCell ref="H3:H13"/>
    <mergeCell ref="H14:H25"/>
    <mergeCell ref="H26:H37"/>
    <mergeCell ref="H38:H49"/>
    <mergeCell ref="H50:H60"/>
    <mergeCell ref="H61:H70"/>
    <mergeCell ref="H71:H79"/>
    <mergeCell ref="H80:H89"/>
    <mergeCell ref="H90:H98"/>
    <mergeCell ref="H99:H105"/>
    <mergeCell ref="H106:H117"/>
    <mergeCell ref="H118:H125"/>
    <mergeCell ref="H126:H137"/>
    <mergeCell ref="H138:H150"/>
    <mergeCell ref="H151:H161"/>
    <mergeCell ref="H162:H173"/>
    <mergeCell ref="H174:H181"/>
    <mergeCell ref="H182:H193"/>
    <mergeCell ref="H194:H210"/>
    <mergeCell ref="H211:H224"/>
    <mergeCell ref="H225:H236"/>
    <mergeCell ref="H237:H248"/>
    <mergeCell ref="H249:H260"/>
    <mergeCell ref="H261:H270"/>
    <mergeCell ref="H271:H284"/>
    <mergeCell ref="H285:H299"/>
    <mergeCell ref="H300:H309"/>
    <mergeCell ref="H310:H323"/>
    <mergeCell ref="H324:H333"/>
    <mergeCell ref="H334:H348"/>
    <mergeCell ref="H349:H362"/>
    <mergeCell ref="H363:H377"/>
    <mergeCell ref="H378:H390"/>
    <mergeCell ref="H391:H405"/>
    <mergeCell ref="H406:H418"/>
    <mergeCell ref="H419:H426"/>
    <mergeCell ref="H427:H434"/>
    <mergeCell ref="H435:H439"/>
    <mergeCell ref="H440:H449"/>
    <mergeCell ref="H450:H461"/>
    <mergeCell ref="H462:H471"/>
    <mergeCell ref="H472:H484"/>
    <mergeCell ref="H485:H494"/>
    <mergeCell ref="H495:H502"/>
    <mergeCell ref="H503:H510"/>
    <mergeCell ref="H511:H520"/>
    <mergeCell ref="H521:H528"/>
    <mergeCell ref="H529:H534"/>
    <mergeCell ref="H535:H544"/>
    <mergeCell ref="H545:H557"/>
    <mergeCell ref="H558:H570"/>
    <mergeCell ref="H571:H581"/>
    <mergeCell ref="H582:H594"/>
    <mergeCell ref="H595:H602"/>
    <mergeCell ref="H603:H616"/>
    <mergeCell ref="H617:H629"/>
    <mergeCell ref="H630:H642"/>
    <mergeCell ref="I3:I13"/>
    <mergeCell ref="I14:I25"/>
    <mergeCell ref="I26:I37"/>
    <mergeCell ref="I38:I49"/>
    <mergeCell ref="I50:I60"/>
    <mergeCell ref="I61:I70"/>
    <mergeCell ref="I71:I79"/>
    <mergeCell ref="I80:I89"/>
    <mergeCell ref="I90:I98"/>
    <mergeCell ref="I99:I105"/>
    <mergeCell ref="I106:I117"/>
    <mergeCell ref="I118:I125"/>
    <mergeCell ref="I126:I137"/>
    <mergeCell ref="I138:I150"/>
    <mergeCell ref="I151:I161"/>
    <mergeCell ref="I162:I173"/>
    <mergeCell ref="I174:I181"/>
    <mergeCell ref="I182:I193"/>
    <mergeCell ref="I194:I210"/>
    <mergeCell ref="I211:I224"/>
    <mergeCell ref="I225:I236"/>
    <mergeCell ref="I237:I248"/>
    <mergeCell ref="I249:I260"/>
    <mergeCell ref="I261:I270"/>
    <mergeCell ref="I271:I284"/>
    <mergeCell ref="I285:I299"/>
    <mergeCell ref="I300:I309"/>
    <mergeCell ref="I310:I323"/>
    <mergeCell ref="I324:I333"/>
    <mergeCell ref="I334:I348"/>
    <mergeCell ref="I349:I362"/>
    <mergeCell ref="I363:I377"/>
    <mergeCell ref="I378:I390"/>
    <mergeCell ref="I391:I405"/>
    <mergeCell ref="I406:I418"/>
    <mergeCell ref="I419:I426"/>
    <mergeCell ref="I427:I434"/>
    <mergeCell ref="I435:I439"/>
    <mergeCell ref="I440:I449"/>
    <mergeCell ref="I450:I461"/>
    <mergeCell ref="I462:I471"/>
    <mergeCell ref="I472:I484"/>
    <mergeCell ref="I485:I494"/>
    <mergeCell ref="I495:I502"/>
    <mergeCell ref="I503:I510"/>
    <mergeCell ref="I511:I520"/>
    <mergeCell ref="I521:I528"/>
    <mergeCell ref="I529:I534"/>
    <mergeCell ref="I535:I544"/>
    <mergeCell ref="I545:I557"/>
    <mergeCell ref="I558:I570"/>
    <mergeCell ref="I571:I581"/>
    <mergeCell ref="I582:I594"/>
    <mergeCell ref="I595:I602"/>
    <mergeCell ref="I603:I616"/>
    <mergeCell ref="I617:I629"/>
    <mergeCell ref="I630:I642"/>
    <mergeCell ref="J3:J13"/>
    <mergeCell ref="J14:J25"/>
    <mergeCell ref="J26:J37"/>
    <mergeCell ref="J38:J49"/>
    <mergeCell ref="J50:J60"/>
    <mergeCell ref="J61:J70"/>
    <mergeCell ref="J71:J79"/>
    <mergeCell ref="J80:J89"/>
    <mergeCell ref="J90:J98"/>
    <mergeCell ref="J99:J105"/>
    <mergeCell ref="J106:J117"/>
    <mergeCell ref="J118:J125"/>
    <mergeCell ref="J126:J137"/>
    <mergeCell ref="J138:J150"/>
    <mergeCell ref="J151:J161"/>
    <mergeCell ref="J162:J173"/>
    <mergeCell ref="J174:J181"/>
    <mergeCell ref="J182:J193"/>
    <mergeCell ref="J194:J210"/>
    <mergeCell ref="J211:J224"/>
    <mergeCell ref="J225:J236"/>
    <mergeCell ref="J237:J248"/>
    <mergeCell ref="J249:J260"/>
    <mergeCell ref="J261:J270"/>
    <mergeCell ref="J271:J284"/>
    <mergeCell ref="J285:J299"/>
    <mergeCell ref="J300:J309"/>
    <mergeCell ref="J310:J323"/>
    <mergeCell ref="J324:J333"/>
    <mergeCell ref="J334:J348"/>
    <mergeCell ref="J349:J362"/>
    <mergeCell ref="J363:J377"/>
    <mergeCell ref="J378:J390"/>
    <mergeCell ref="J391:J405"/>
    <mergeCell ref="J406:J418"/>
    <mergeCell ref="J419:J426"/>
    <mergeCell ref="J427:J434"/>
    <mergeCell ref="J435:J439"/>
    <mergeCell ref="J440:J449"/>
    <mergeCell ref="J450:J461"/>
    <mergeCell ref="J462:J471"/>
    <mergeCell ref="J472:J484"/>
    <mergeCell ref="J485:J494"/>
    <mergeCell ref="J495:J502"/>
    <mergeCell ref="J503:J510"/>
    <mergeCell ref="J511:J520"/>
    <mergeCell ref="J521:J528"/>
    <mergeCell ref="J529:J534"/>
    <mergeCell ref="J535:J544"/>
    <mergeCell ref="J545:J557"/>
    <mergeCell ref="J558:J570"/>
    <mergeCell ref="J571:J581"/>
    <mergeCell ref="J582:J594"/>
    <mergeCell ref="J595:J602"/>
    <mergeCell ref="J603:J616"/>
    <mergeCell ref="J617:J629"/>
    <mergeCell ref="J630:J64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RUI</cp:lastModifiedBy>
  <dcterms:created xsi:type="dcterms:W3CDTF">2019-10-26T05:26:00Z</dcterms:created>
  <dcterms:modified xsi:type="dcterms:W3CDTF">2021-04-02T00:43:39Z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D2B05D95C86B4DE7BA34D082AD1E49C5</vt:lpwstr>
  </property>
</Properties>
</file>