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1-22-1学期\宿舍工作\建工学院21-22-1学期宿舍情况统计\11月\"/>
    </mc:Choice>
  </mc:AlternateContent>
  <bookViews>
    <workbookView xWindow="0" yWindow="0" windowWidth="23040" windowHeight="9420" activeTab="2"/>
  </bookViews>
  <sheets>
    <sheet name="19级" sheetId="1" r:id="rId1"/>
    <sheet name="20级" sheetId="2" r:id="rId2"/>
    <sheet name="21级" sheetId="4" r:id="rId3"/>
  </sheets>
  <externalReferences>
    <externalReference r:id="rId4"/>
    <externalReference r:id="rId5"/>
    <externalReference r:id="rId6"/>
    <externalReference r:id="rId7"/>
    <externalReference r:id="rId8"/>
  </externalReferences>
  <calcPr calcId="162913"/>
</workbook>
</file>

<file path=xl/calcChain.xml><?xml version="1.0" encoding="utf-8"?>
<calcChain xmlns="http://schemas.openxmlformats.org/spreadsheetml/2006/main">
  <c r="F200" i="4" l="1"/>
  <c r="F199" i="4"/>
  <c r="F198" i="4"/>
  <c r="F197" i="4"/>
  <c r="F196" i="4"/>
  <c r="F195" i="4"/>
  <c r="F194" i="4"/>
  <c r="F193" i="4"/>
  <c r="F192" i="4"/>
  <c r="F191" i="4"/>
  <c r="F179" i="4"/>
  <c r="F178" i="4"/>
  <c r="F177" i="4"/>
  <c r="F176" i="4"/>
  <c r="F175" i="4"/>
  <c r="F174" i="4"/>
  <c r="F173" i="4"/>
  <c r="F172" i="4"/>
  <c r="F171" i="4"/>
  <c r="F170" i="4"/>
  <c r="F169" i="4"/>
  <c r="G143" i="4"/>
  <c r="G131" i="2" l="1"/>
  <c r="G55" i="2"/>
  <c r="G36" i="1" l="1"/>
</calcChain>
</file>

<file path=xl/sharedStrings.xml><?xml version="1.0" encoding="utf-8"?>
<sst xmlns="http://schemas.openxmlformats.org/spreadsheetml/2006/main" count="936" uniqueCount="581">
  <si>
    <t>序号</t>
  </si>
  <si>
    <t>班级</t>
  </si>
  <si>
    <t>班主任</t>
  </si>
  <si>
    <t>宿舍总数</t>
  </si>
  <si>
    <t>宿舍编号</t>
  </si>
  <si>
    <t>平均分</t>
  </si>
  <si>
    <t>月文明宿舍占有率</t>
  </si>
  <si>
    <t>监理1911</t>
  </si>
  <si>
    <t>2B531</t>
  </si>
  <si>
    <t>8B208</t>
  </si>
  <si>
    <t>6B113</t>
  </si>
  <si>
    <t>6B112</t>
  </si>
  <si>
    <t>6B109</t>
  </si>
  <si>
    <t>6B108</t>
  </si>
  <si>
    <t>6B107</t>
  </si>
  <si>
    <t>6B105</t>
  </si>
  <si>
    <t>6B103</t>
  </si>
  <si>
    <t>6B102</t>
  </si>
  <si>
    <t>6B101</t>
  </si>
  <si>
    <t>监理1913</t>
  </si>
  <si>
    <t>6B116</t>
  </si>
  <si>
    <t>6B117</t>
  </si>
  <si>
    <t>6B118</t>
  </si>
  <si>
    <t>6B119</t>
  </si>
  <si>
    <t>6B120</t>
  </si>
  <si>
    <t>造价1911</t>
  </si>
  <si>
    <t>8b103</t>
  </si>
  <si>
    <t>8b104</t>
  </si>
  <si>
    <t>8b105</t>
  </si>
  <si>
    <t>8b106</t>
  </si>
  <si>
    <t>8b107</t>
  </si>
  <si>
    <t>8b109</t>
  </si>
  <si>
    <t>8b334</t>
  </si>
  <si>
    <t>2b508</t>
  </si>
  <si>
    <t>2b509</t>
  </si>
  <si>
    <t>2b510</t>
  </si>
  <si>
    <t>2b511</t>
  </si>
  <si>
    <t>2b512</t>
  </si>
  <si>
    <t>2b513</t>
  </si>
  <si>
    <t>造价1921</t>
  </si>
  <si>
    <t>2B514</t>
  </si>
  <si>
    <t>2B515</t>
  </si>
  <si>
    <t>2B516</t>
  </si>
  <si>
    <t>2B517</t>
  </si>
  <si>
    <t>2B518</t>
  </si>
  <si>
    <t>2B519</t>
  </si>
  <si>
    <t>8B111</t>
  </si>
  <si>
    <t>8B113</t>
  </si>
  <si>
    <t>8B115</t>
  </si>
  <si>
    <t>8B117</t>
  </si>
  <si>
    <t>8B119</t>
  </si>
  <si>
    <t>8B121</t>
  </si>
  <si>
    <t>8B122</t>
  </si>
  <si>
    <t>造价1931</t>
  </si>
  <si>
    <t>2B520</t>
  </si>
  <si>
    <t>2B521</t>
  </si>
  <si>
    <t>2B522</t>
  </si>
  <si>
    <t>2B523</t>
  </si>
  <si>
    <t>2B524</t>
  </si>
  <si>
    <t>2B525</t>
  </si>
  <si>
    <t>8B123</t>
  </si>
  <si>
    <t>8B124</t>
  </si>
  <si>
    <t>8B125</t>
  </si>
  <si>
    <t>8B126</t>
  </si>
  <si>
    <t>8B127</t>
  </si>
  <si>
    <t>8B128</t>
  </si>
  <si>
    <t>8B130</t>
  </si>
  <si>
    <t>8B132</t>
  </si>
  <si>
    <t>造价1941</t>
  </si>
  <si>
    <t>2B532</t>
  </si>
  <si>
    <t>2B530</t>
  </si>
  <si>
    <t>2B529</t>
  </si>
  <si>
    <t>2B528</t>
  </si>
  <si>
    <t>2B527</t>
  </si>
  <si>
    <t>8B205</t>
  </si>
  <si>
    <t>8B204</t>
  </si>
  <si>
    <t>8B203</t>
  </si>
  <si>
    <t>8B202</t>
  </si>
  <si>
    <t>8B136</t>
  </si>
  <si>
    <t>8B134</t>
  </si>
  <si>
    <t>造价1951</t>
  </si>
  <si>
    <t>2B325</t>
  </si>
  <si>
    <t>2B327</t>
  </si>
  <si>
    <t>6B235</t>
  </si>
  <si>
    <t>6B305</t>
  </si>
  <si>
    <t>6B236</t>
  </si>
  <si>
    <t>5A317</t>
  </si>
  <si>
    <t>8A307</t>
  </si>
  <si>
    <t>2B535</t>
  </si>
  <si>
    <t>8B218</t>
  </si>
  <si>
    <t>8B217</t>
  </si>
  <si>
    <t>8B216</t>
  </si>
  <si>
    <t>8B215</t>
  </si>
  <si>
    <t>8B214</t>
  </si>
  <si>
    <t>8B213</t>
  </si>
  <si>
    <t>8B212</t>
  </si>
  <si>
    <t>8B210</t>
  </si>
  <si>
    <t>8B209</t>
  </si>
  <si>
    <t>8B207</t>
  </si>
  <si>
    <t>8B206</t>
  </si>
  <si>
    <t>制冷1911</t>
  </si>
  <si>
    <t>8A306</t>
  </si>
  <si>
    <t>8A305</t>
  </si>
  <si>
    <t>8A304</t>
  </si>
  <si>
    <t>8A303</t>
  </si>
  <si>
    <t>8A302</t>
  </si>
  <si>
    <t>8A301</t>
  </si>
  <si>
    <t>8A102</t>
  </si>
  <si>
    <t>8A101</t>
  </si>
  <si>
    <t>沈程</t>
    <phoneticPr fontId="8" type="noConversion"/>
  </si>
  <si>
    <t>俞鑫</t>
    <phoneticPr fontId="8" type="noConversion"/>
  </si>
  <si>
    <t>郑惠虹</t>
    <phoneticPr fontId="8" type="noConversion"/>
  </si>
  <si>
    <t>凌月莲</t>
    <phoneticPr fontId="8" type="noConversion"/>
  </si>
  <si>
    <t>赵娇</t>
    <phoneticPr fontId="8" type="noConversion"/>
  </si>
  <si>
    <t>建智1911</t>
    <phoneticPr fontId="8" type="noConversion"/>
  </si>
  <si>
    <t>姜淑华</t>
    <phoneticPr fontId="8" type="noConversion"/>
  </si>
  <si>
    <t>司强</t>
    <phoneticPr fontId="8" type="noConversion"/>
  </si>
  <si>
    <t>宿舍数</t>
  </si>
  <si>
    <t>平均分</t>
    <phoneticPr fontId="11" type="noConversion"/>
  </si>
  <si>
    <t>月文明宿舍占有率</t>
    <phoneticPr fontId="11" type="noConversion"/>
  </si>
  <si>
    <t>建工2011</t>
  </si>
  <si>
    <t>曹旻骏</t>
  </si>
  <si>
    <t>2B340</t>
  </si>
  <si>
    <t>3B605</t>
  </si>
  <si>
    <t>6A314</t>
  </si>
  <si>
    <t>7B210</t>
  </si>
  <si>
    <t>7B211</t>
  </si>
  <si>
    <t>7B212</t>
  </si>
  <si>
    <t>7B215</t>
  </si>
  <si>
    <t>7B216</t>
  </si>
  <si>
    <t>7B217</t>
  </si>
  <si>
    <t>7B218</t>
  </si>
  <si>
    <t>7B219</t>
  </si>
  <si>
    <t>7B220</t>
  </si>
  <si>
    <t>7B221</t>
  </si>
  <si>
    <t>建工2021</t>
  </si>
  <si>
    <t>戴玉伟</t>
  </si>
  <si>
    <t>7B222</t>
  </si>
  <si>
    <t>7B223</t>
  </si>
  <si>
    <t>7B224</t>
  </si>
  <si>
    <t>7B226</t>
  </si>
  <si>
    <t>7B227</t>
  </si>
  <si>
    <t>7B229</t>
  </si>
  <si>
    <t>7B230</t>
  </si>
  <si>
    <t>7B232</t>
  </si>
  <si>
    <t>7B233</t>
  </si>
  <si>
    <t>7B234</t>
  </si>
  <si>
    <t>7B235</t>
  </si>
  <si>
    <t>建工2031</t>
  </si>
  <si>
    <t>王宁</t>
  </si>
  <si>
    <t>7B214</t>
  </si>
  <si>
    <t>7B237</t>
  </si>
  <si>
    <t>7B301</t>
  </si>
  <si>
    <t>7B302</t>
  </si>
  <si>
    <t>7B305</t>
  </si>
  <si>
    <t>7B306</t>
  </si>
  <si>
    <t>7B310</t>
  </si>
  <si>
    <t>7B312</t>
  </si>
  <si>
    <t>7B315</t>
  </si>
  <si>
    <t>7B316</t>
  </si>
  <si>
    <t>7B317</t>
  </si>
  <si>
    <t>宿舍</t>
  </si>
  <si>
    <t>建工2041</t>
  </si>
  <si>
    <t>唐建新</t>
  </si>
  <si>
    <t>7B322</t>
  </si>
  <si>
    <t>7B313</t>
  </si>
  <si>
    <t>7B320</t>
  </si>
  <si>
    <t>7B327</t>
  </si>
  <si>
    <t>7B324</t>
  </si>
  <si>
    <t>7B323</t>
  </si>
  <si>
    <t>7B325</t>
  </si>
  <si>
    <t>7B321</t>
  </si>
  <si>
    <t>7B328</t>
  </si>
  <si>
    <t>7B326</t>
  </si>
  <si>
    <t>宿舍号</t>
  </si>
  <si>
    <t>建工2056</t>
  </si>
  <si>
    <t>周丽娟</t>
  </si>
  <si>
    <t>2B333</t>
  </si>
  <si>
    <t>2B405</t>
  </si>
  <si>
    <t>7B411</t>
  </si>
  <si>
    <t>7B418</t>
  </si>
  <si>
    <t>7B420</t>
  </si>
  <si>
    <t>7B416</t>
  </si>
  <si>
    <t>7B435</t>
  </si>
  <si>
    <t>7B433</t>
  </si>
  <si>
    <t>7B434</t>
  </si>
  <si>
    <t>建工2013</t>
  </si>
  <si>
    <t>潘雪</t>
  </si>
  <si>
    <t>6A313</t>
  </si>
  <si>
    <t>7B329</t>
  </si>
  <si>
    <t>7B330</t>
  </si>
  <si>
    <t>7B331</t>
  </si>
  <si>
    <t>7B332</t>
  </si>
  <si>
    <t>7B333</t>
  </si>
  <si>
    <t>7B334</t>
  </si>
  <si>
    <t>7B335</t>
  </si>
  <si>
    <t>7B337</t>
  </si>
  <si>
    <t>7B339</t>
  </si>
  <si>
    <t>7B401</t>
  </si>
  <si>
    <t>7B402</t>
  </si>
  <si>
    <t>7B403</t>
  </si>
  <si>
    <t>7B432</t>
  </si>
  <si>
    <t>造价2011</t>
  </si>
  <si>
    <t>6A301</t>
  </si>
  <si>
    <t>6A302</t>
  </si>
  <si>
    <t>6A317</t>
  </si>
  <si>
    <t>6B532</t>
  </si>
  <si>
    <t>7B119</t>
  </si>
  <si>
    <t>7B120</t>
  </si>
  <si>
    <t>7B122</t>
  </si>
  <si>
    <t>7B123</t>
  </si>
  <si>
    <t>7B124</t>
  </si>
  <si>
    <t>7B125</t>
  </si>
  <si>
    <t>7B126</t>
  </si>
  <si>
    <t>7B127</t>
  </si>
  <si>
    <t>造价2021</t>
  </si>
  <si>
    <t>蒋月定</t>
  </si>
  <si>
    <t>6A303</t>
  </si>
  <si>
    <t>6A304</t>
  </si>
  <si>
    <t>6B615</t>
  </si>
  <si>
    <t>7A311</t>
  </si>
  <si>
    <t>7A312</t>
  </si>
  <si>
    <t>7A313</t>
  </si>
  <si>
    <t>7A314</t>
  </si>
  <si>
    <t>7A315</t>
  </si>
  <si>
    <t>7A316</t>
  </si>
  <si>
    <t>7A317</t>
  </si>
  <si>
    <t>7A307</t>
  </si>
  <si>
    <t>7B423</t>
  </si>
  <si>
    <t>造价2031</t>
  </si>
  <si>
    <t>郭庆会</t>
  </si>
  <si>
    <t>6A316</t>
  </si>
  <si>
    <t>6A307</t>
  </si>
  <si>
    <t>6A306</t>
  </si>
  <si>
    <t>7B201</t>
  </si>
  <si>
    <t>7B135</t>
  </si>
  <si>
    <t>7B133</t>
  </si>
  <si>
    <t>7B130</t>
  </si>
  <si>
    <t>7B129</t>
  </si>
  <si>
    <t>7B128</t>
  </si>
  <si>
    <t>造价2041</t>
  </si>
  <si>
    <t>徐小明</t>
  </si>
  <si>
    <t>6A310</t>
  </si>
  <si>
    <t>6A308</t>
  </si>
  <si>
    <t>8B528</t>
  </si>
  <si>
    <t>8B526</t>
  </si>
  <si>
    <t>8B521</t>
  </si>
  <si>
    <t>8B520</t>
  </si>
  <si>
    <t>8B518</t>
  </si>
  <si>
    <t>8B516</t>
  </si>
  <si>
    <t>8B515</t>
  </si>
  <si>
    <t>8B513</t>
  </si>
  <si>
    <t>造价2051</t>
  </si>
  <si>
    <t xml:space="preserve"> 周丽娟</t>
  </si>
  <si>
    <t>6A311</t>
  </si>
  <si>
    <t>6A312</t>
  </si>
  <si>
    <t>7B202</t>
  </si>
  <si>
    <t>7B203</t>
  </si>
  <si>
    <t>7B204</t>
  </si>
  <si>
    <t>7B205</t>
  </si>
  <si>
    <t>7B206</t>
  </si>
  <si>
    <t>7B207</t>
  </si>
  <si>
    <t>7B208</t>
  </si>
  <si>
    <t>7B209</t>
  </si>
  <si>
    <t>造价2061</t>
  </si>
  <si>
    <t>杨凯</t>
  </si>
  <si>
    <t>2A309</t>
  </si>
  <si>
    <t>2A304</t>
  </si>
  <si>
    <t>2A302</t>
  </si>
  <si>
    <t>2A301</t>
  </si>
  <si>
    <t>2B309</t>
  </si>
  <si>
    <t>4B127</t>
  </si>
  <si>
    <t>7B311</t>
  </si>
  <si>
    <t>7B309</t>
  </si>
  <si>
    <t>7B307</t>
  </si>
  <si>
    <t>7B304</t>
  </si>
  <si>
    <t>7B303</t>
  </si>
  <si>
    <t>建智2011</t>
  </si>
  <si>
    <t>吴奕奇</t>
  </si>
  <si>
    <t>7B419</t>
  </si>
  <si>
    <t>7B415</t>
  </si>
  <si>
    <t>7B414</t>
  </si>
  <si>
    <t>7B413</t>
  </si>
  <si>
    <t>7B412</t>
  </si>
  <si>
    <t>7B410</t>
  </si>
  <si>
    <t>7B409</t>
  </si>
  <si>
    <t>7B408</t>
  </si>
  <si>
    <t>7B407</t>
  </si>
  <si>
    <t>7B405</t>
  </si>
  <si>
    <t>7B404</t>
  </si>
  <si>
    <t>月平均分</t>
  </si>
  <si>
    <t>建智2021</t>
  </si>
  <si>
    <t>钮鑫</t>
  </si>
  <si>
    <t>7B422</t>
  </si>
  <si>
    <t>7B426</t>
  </si>
  <si>
    <t>7B427</t>
  </si>
  <si>
    <t>7B428</t>
  </si>
  <si>
    <t>7B429</t>
  </si>
  <si>
    <t>7B430</t>
  </si>
  <si>
    <t>7B431</t>
  </si>
  <si>
    <t>7B437</t>
  </si>
  <si>
    <t>7B439</t>
  </si>
  <si>
    <t>地隧2011</t>
  </si>
  <si>
    <t>李艳霞</t>
  </si>
  <si>
    <t>8B534</t>
  </si>
  <si>
    <t>8B536</t>
  </si>
  <si>
    <t>8B608</t>
  </si>
  <si>
    <t>8B609</t>
  </si>
  <si>
    <t>8B610</t>
  </si>
  <si>
    <t>8B611</t>
  </si>
  <si>
    <t>8B612</t>
  </si>
  <si>
    <t>8B613</t>
  </si>
  <si>
    <t>8B614</t>
  </si>
  <si>
    <t>地隧2021</t>
  </si>
  <si>
    <t>牛杰</t>
  </si>
  <si>
    <t>8B618</t>
  </si>
  <si>
    <t>8B619</t>
  </si>
  <si>
    <t>8B620</t>
  </si>
  <si>
    <t>8B621</t>
  </si>
  <si>
    <t>8B622</t>
  </si>
  <si>
    <t>8B623</t>
  </si>
  <si>
    <t>8B624</t>
  </si>
  <si>
    <t>8B625</t>
  </si>
  <si>
    <t>8B626</t>
  </si>
  <si>
    <t>道桥2011</t>
  </si>
  <si>
    <t>李灵</t>
  </si>
  <si>
    <t>7#B102</t>
  </si>
  <si>
    <t>7#B103</t>
  </si>
  <si>
    <t>7#B104</t>
  </si>
  <si>
    <t>7#B105</t>
  </si>
  <si>
    <t>7#B107</t>
  </si>
  <si>
    <t>7#B108</t>
  </si>
  <si>
    <t>7#B109</t>
  </si>
  <si>
    <t>6#A319</t>
  </si>
  <si>
    <t>道桥2021</t>
  </si>
  <si>
    <t>黄大勇</t>
  </si>
  <si>
    <t>6A319</t>
  </si>
  <si>
    <t>7b110</t>
  </si>
  <si>
    <t>7b111</t>
  </si>
  <si>
    <t>7b112</t>
  </si>
  <si>
    <t>7b114</t>
  </si>
  <si>
    <t>7b115</t>
  </si>
  <si>
    <t>7b116</t>
  </si>
  <si>
    <t>7b119</t>
  </si>
  <si>
    <t>道桥2013</t>
  </si>
  <si>
    <t>余越</t>
  </si>
  <si>
    <t>8b303</t>
  </si>
  <si>
    <t>8b304</t>
  </si>
  <si>
    <t>8b309</t>
  </si>
  <si>
    <t>6a320</t>
  </si>
  <si>
    <t>6a321</t>
  </si>
  <si>
    <t>8b404</t>
  </si>
  <si>
    <t>8b420</t>
  </si>
  <si>
    <t>8b421</t>
  </si>
  <si>
    <t>8b422</t>
  </si>
  <si>
    <t>8b423</t>
  </si>
  <si>
    <t>8b424</t>
  </si>
  <si>
    <t>8b428</t>
  </si>
  <si>
    <t>8b430</t>
  </si>
  <si>
    <t>3b605</t>
  </si>
  <si>
    <t>制冷2011</t>
  </si>
  <si>
    <t>6A318</t>
  </si>
  <si>
    <t>7A310</t>
  </si>
  <si>
    <t>7A309</t>
  </si>
  <si>
    <t>7A306</t>
  </si>
  <si>
    <t>7A305</t>
  </si>
  <si>
    <t>7A304</t>
  </si>
  <si>
    <t>7A303</t>
  </si>
  <si>
    <t>7A302</t>
  </si>
  <si>
    <t>建工2111</t>
  </si>
  <si>
    <t>朱杰</t>
  </si>
  <si>
    <t>4b517</t>
  </si>
  <si>
    <t>4b518</t>
  </si>
  <si>
    <t>4b519</t>
  </si>
  <si>
    <t>4b520</t>
  </si>
  <si>
    <t>4b521</t>
  </si>
  <si>
    <t>4b522</t>
  </si>
  <si>
    <t>4b523</t>
  </si>
  <si>
    <t>4b525</t>
  </si>
  <si>
    <t>4b530</t>
  </si>
  <si>
    <t>4b532</t>
  </si>
  <si>
    <t>4b533</t>
  </si>
  <si>
    <t>4b534</t>
  </si>
  <si>
    <t>4b328</t>
  </si>
  <si>
    <t>1b501</t>
  </si>
  <si>
    <t>1b502</t>
  </si>
  <si>
    <t>建工2121</t>
  </si>
  <si>
    <t>1B502</t>
  </si>
  <si>
    <t>1B506</t>
  </si>
  <si>
    <t>4B534</t>
  </si>
  <si>
    <t>4B535</t>
  </si>
  <si>
    <t>4B536</t>
  </si>
  <si>
    <t>4B537</t>
  </si>
  <si>
    <t>4B538</t>
  </si>
  <si>
    <t>4B539</t>
  </si>
  <si>
    <t>4B541</t>
  </si>
  <si>
    <t>4B543</t>
  </si>
  <si>
    <t>4B601</t>
  </si>
  <si>
    <t>4B602</t>
  </si>
  <si>
    <t>4B603</t>
  </si>
  <si>
    <t>4B604</t>
  </si>
  <si>
    <t>3</t>
  </si>
  <si>
    <t>建工2131</t>
  </si>
  <si>
    <t>13</t>
  </si>
  <si>
    <t>4#B328</t>
  </si>
  <si>
    <t>100%</t>
  </si>
  <si>
    <t>1#B505</t>
  </si>
  <si>
    <t>4#B604</t>
  </si>
  <si>
    <t>4#B615</t>
  </si>
  <si>
    <t>4#B621</t>
  </si>
  <si>
    <t>4#B630</t>
  </si>
  <si>
    <t>4#B632</t>
  </si>
  <si>
    <t>4#B633</t>
  </si>
  <si>
    <t>4#B636</t>
  </si>
  <si>
    <t>4#B637</t>
  </si>
  <si>
    <t>4#B638</t>
  </si>
  <si>
    <t>4#B639</t>
  </si>
  <si>
    <t>4#B641</t>
  </si>
  <si>
    <t>平均数</t>
  </si>
  <si>
    <t>建工2113</t>
  </si>
  <si>
    <t>刘淑红</t>
  </si>
  <si>
    <t>4b411</t>
  </si>
  <si>
    <t>4b412</t>
  </si>
  <si>
    <t>4b413</t>
  </si>
  <si>
    <t>4b414</t>
  </si>
  <si>
    <t>4b415</t>
  </si>
  <si>
    <t>4b416</t>
  </si>
  <si>
    <t>4b417</t>
  </si>
  <si>
    <t>4b418</t>
  </si>
  <si>
    <t>4b419</t>
  </si>
  <si>
    <t>4b420</t>
  </si>
  <si>
    <t>4b421</t>
  </si>
  <si>
    <t>4b422</t>
  </si>
  <si>
    <t>4b333</t>
  </si>
  <si>
    <t>1b506</t>
  </si>
  <si>
    <t>1b507</t>
  </si>
  <si>
    <t>建工2123</t>
  </si>
  <si>
    <t>丁钉</t>
  </si>
  <si>
    <t>4B423</t>
  </si>
  <si>
    <t>4B424</t>
  </si>
  <si>
    <t>4B425</t>
  </si>
  <si>
    <t>4B426</t>
  </si>
  <si>
    <t>4B427</t>
  </si>
  <si>
    <t>4B428</t>
  </si>
  <si>
    <t>4B430</t>
  </si>
  <si>
    <t>4B432</t>
  </si>
  <si>
    <t>道桥2111</t>
  </si>
  <si>
    <t>4B137</t>
  </si>
  <si>
    <t>4B139</t>
  </si>
  <si>
    <t>4B231</t>
  </si>
  <si>
    <t>4B232</t>
  </si>
  <si>
    <t>4B233</t>
  </si>
  <si>
    <t>4B234</t>
  </si>
  <si>
    <t>4B235</t>
  </si>
  <si>
    <t>4B236</t>
  </si>
  <si>
    <t>4B237</t>
  </si>
  <si>
    <t>1B514</t>
  </si>
  <si>
    <t>道桥2121</t>
  </si>
  <si>
    <t>朱桂亮</t>
  </si>
  <si>
    <t>4B204</t>
  </si>
  <si>
    <t>4B220</t>
  </si>
  <si>
    <t>4B223</t>
  </si>
  <si>
    <t>4B224</t>
  </si>
  <si>
    <t>4B225</t>
  </si>
  <si>
    <t>4B227</t>
  </si>
  <si>
    <t>4B228</t>
  </si>
  <si>
    <t>4B229</t>
  </si>
  <si>
    <t>4B230</t>
  </si>
  <si>
    <t>4B513</t>
  </si>
  <si>
    <t>地隧2111</t>
  </si>
  <si>
    <t>岳翎</t>
  </si>
  <si>
    <t>4B320</t>
  </si>
  <si>
    <t>4B322</t>
  </si>
  <si>
    <t>4B323</t>
  </si>
  <si>
    <t>4B324</t>
  </si>
  <si>
    <t>4B325</t>
  </si>
  <si>
    <t>4B326</t>
  </si>
  <si>
    <t>4B327</t>
  </si>
  <si>
    <t>4B328</t>
  </si>
  <si>
    <t>1B510</t>
  </si>
  <si>
    <t>地隧2121</t>
  </si>
  <si>
    <t>1B509</t>
  </si>
  <si>
    <t>4B312</t>
  </si>
  <si>
    <t>4B313</t>
  </si>
  <si>
    <t>4B314</t>
  </si>
  <si>
    <t>4B315</t>
  </si>
  <si>
    <t>4B316</t>
  </si>
  <si>
    <t>4B317</t>
  </si>
  <si>
    <t>4B318</t>
  </si>
  <si>
    <t>4B319</t>
  </si>
  <si>
    <t>造价2111</t>
  </si>
  <si>
    <t>4B434</t>
  </si>
  <si>
    <t>4b436</t>
  </si>
  <si>
    <t>4B438</t>
  </si>
  <si>
    <t>4B501</t>
  </si>
  <si>
    <t>4B502</t>
  </si>
  <si>
    <t>4B503</t>
  </si>
  <si>
    <t>4B510</t>
  </si>
  <si>
    <t>1B520</t>
  </si>
  <si>
    <t>1B521</t>
  </si>
  <si>
    <t>1B522</t>
  </si>
  <si>
    <t>1B523</t>
  </si>
  <si>
    <t>1B524</t>
  </si>
  <si>
    <t>造价2121</t>
  </si>
  <si>
    <t>4b-423</t>
  </si>
  <si>
    <t>4b-505</t>
  </si>
  <si>
    <t>4b-506</t>
  </si>
  <si>
    <t>4b-507</t>
  </si>
  <si>
    <t>4b-508</t>
  </si>
  <si>
    <t>4b-509</t>
  </si>
  <si>
    <t>4b-510</t>
  </si>
  <si>
    <t>1b-527</t>
  </si>
  <si>
    <t>1b-529</t>
  </si>
  <si>
    <t>1b-531</t>
  </si>
  <si>
    <t>1b-532</t>
  </si>
  <si>
    <t>1b-611</t>
  </si>
  <si>
    <t>造价2131</t>
  </si>
  <si>
    <t>1b515</t>
  </si>
  <si>
    <t>1b516</t>
  </si>
  <si>
    <t>1b517</t>
  </si>
  <si>
    <t>1b518</t>
  </si>
  <si>
    <t>1b519</t>
  </si>
  <si>
    <t>4b504</t>
  </si>
  <si>
    <t>4b511</t>
  </si>
  <si>
    <t>4b512</t>
  </si>
  <si>
    <t>4b513</t>
  </si>
  <si>
    <t>4b514</t>
  </si>
  <si>
    <t>4b516</t>
  </si>
  <si>
    <t>造价2141</t>
  </si>
  <si>
    <t>4B306</t>
  </si>
  <si>
    <t>4B307</t>
  </si>
  <si>
    <t>4B308</t>
  </si>
  <si>
    <t>4B309</t>
  </si>
  <si>
    <t>4B310</t>
  </si>
  <si>
    <t>4B311</t>
  </si>
  <si>
    <t>4B333</t>
  </si>
  <si>
    <t>1B613</t>
  </si>
  <si>
    <t>1B620</t>
  </si>
  <si>
    <t>1B624</t>
  </si>
  <si>
    <t>1B637</t>
  </si>
  <si>
    <t>1B639</t>
  </si>
  <si>
    <t>造价2151</t>
  </si>
  <si>
    <t>3B535</t>
  </si>
  <si>
    <t>4B238</t>
  </si>
  <si>
    <t>4B239</t>
  </si>
  <si>
    <t>4B241</t>
  </si>
  <si>
    <t>4B301</t>
  </si>
  <si>
    <t>4B302</t>
  </si>
  <si>
    <t>4B303</t>
  </si>
  <si>
    <t>4B304</t>
  </si>
  <si>
    <t>4B305</t>
  </si>
  <si>
    <t>1B640</t>
  </si>
  <si>
    <t>1B642</t>
  </si>
  <si>
    <t>建智2111</t>
  </si>
  <si>
    <t>李艺</t>
  </si>
  <si>
    <t>4B402</t>
  </si>
  <si>
    <t>4B403</t>
  </si>
  <si>
    <t>4B404</t>
  </si>
  <si>
    <t>4B405</t>
  </si>
  <si>
    <t>4B406</t>
  </si>
  <si>
    <t>4B407</t>
  </si>
  <si>
    <t>4B408</t>
  </si>
  <si>
    <t>4B409</t>
  </si>
  <si>
    <t>4B410</t>
  </si>
  <si>
    <t>建智2121</t>
  </si>
  <si>
    <t>4B334</t>
  </si>
  <si>
    <t>4B335</t>
  </si>
  <si>
    <t>4B336</t>
  </si>
  <si>
    <t>4B337</t>
  </si>
  <si>
    <t>4B338</t>
  </si>
  <si>
    <t>4B339</t>
  </si>
  <si>
    <t>4B341</t>
  </si>
  <si>
    <t>4B343</t>
  </si>
  <si>
    <t>4B401</t>
  </si>
  <si>
    <t>1B512</t>
  </si>
  <si>
    <t>建筑设备2111</t>
  </si>
  <si>
    <t>4B331</t>
  </si>
  <si>
    <t>4B332</t>
  </si>
  <si>
    <t>4B329</t>
  </si>
  <si>
    <t>4B330</t>
  </si>
  <si>
    <t>1B507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</si>
</sst>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);[Red]\(0.00\)"/>
    <numFmt numFmtId="177" formatCode="0_ "/>
    <numFmt numFmtId="178" formatCode="0.00_ "/>
  </numFmts>
  <fonts count="19" x14ac:knownFonts="1">
    <font>
      <sz val="11"/>
      <name val="宋体"/>
    </font>
    <font>
      <sz val="11"/>
      <color rgb="FF00000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0"/>
      <name val="Arial"/>
      <family val="2"/>
    </font>
    <font>
      <sz val="11"/>
      <name val="宋体"/>
      <family val="3"/>
      <charset val="134"/>
    </font>
    <font>
      <sz val="12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rgb="FF36363D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9" fontId="1" fillId="0" borderId="0">
      <alignment vertical="top"/>
      <protection locked="0"/>
    </xf>
  </cellStyleXfs>
  <cellXfs count="158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1" fillId="3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/>
    </xf>
    <xf numFmtId="177" fontId="1" fillId="0" borderId="0" xfId="0" applyNumberFormat="1" applyFont="1">
      <alignment vertical="center"/>
    </xf>
    <xf numFmtId="176" fontId="5" fillId="3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8" fontId="6" fillId="2" borderId="1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176" fontId="3" fillId="3" borderId="1" xfId="0" applyNumberFormat="1" applyFont="1" applyFill="1" applyBorder="1" applyAlignment="1">
      <alignment horizontal="center" vertical="center"/>
    </xf>
    <xf numFmtId="9" fontId="1" fillId="0" borderId="0" xfId="1" applyFont="1" applyAlignment="1" applyProtection="1">
      <alignment vertical="center"/>
    </xf>
    <xf numFmtId="176" fontId="7" fillId="3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10" fontId="1" fillId="0" borderId="0" xfId="0" applyNumberFormat="1" applyFont="1">
      <alignment vertical="center"/>
    </xf>
    <xf numFmtId="176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0" fontId="1" fillId="0" borderId="0" xfId="0" applyNumberFormat="1" applyFont="1">
      <alignment vertical="center"/>
    </xf>
    <xf numFmtId="0" fontId="0" fillId="0" borderId="1" xfId="0" applyBorder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176" fontId="10" fillId="4" borderId="1" xfId="0" applyNumberFormat="1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176" fontId="12" fillId="3" borderId="1" xfId="0" applyNumberFormat="1" applyFont="1" applyFill="1" applyBorder="1" applyAlignment="1">
      <alignment horizontal="center" vertical="center"/>
    </xf>
    <xf numFmtId="176" fontId="9" fillId="4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0" fontId="0" fillId="0" borderId="1" xfId="0" applyNumberFormat="1" applyFont="1" applyBorder="1" applyAlignment="1">
      <alignment horizontal="center" vertical="center"/>
    </xf>
    <xf numFmtId="176" fontId="0" fillId="3" borderId="1" xfId="0" applyNumberFormat="1" applyFont="1" applyFill="1" applyBorder="1" applyAlignment="1">
      <alignment horizontal="center" vertical="center"/>
    </xf>
    <xf numFmtId="176" fontId="0" fillId="4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10" fontId="9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176" fontId="9" fillId="3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76" fontId="3" fillId="4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left"/>
    </xf>
    <xf numFmtId="176" fontId="16" fillId="3" borderId="1" xfId="0" applyNumberFormat="1" applyFont="1" applyFill="1" applyBorder="1" applyAlignment="1">
      <alignment horizontal="center" vertical="center"/>
    </xf>
    <xf numFmtId="176" fontId="16" fillId="4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10" fontId="0" fillId="0" borderId="1" xfId="0" applyNumberFormat="1" applyFont="1" applyFill="1" applyBorder="1" applyAlignment="1">
      <alignment horizontal="center" vertical="center" wrapText="1"/>
    </xf>
    <xf numFmtId="176" fontId="0" fillId="3" borderId="1" xfId="0" applyNumberFormat="1" applyFont="1" applyFill="1" applyBorder="1" applyAlignment="1">
      <alignment horizontal="center" vertical="center" wrapText="1"/>
    </xf>
    <xf numFmtId="176" fontId="0" fillId="4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/>
    </xf>
    <xf numFmtId="10" fontId="15" fillId="0" borderId="1" xfId="0" applyNumberFormat="1" applyFont="1" applyFill="1" applyBorder="1" applyAlignment="1">
      <alignment horizontal="center" vertical="center"/>
    </xf>
    <xf numFmtId="176" fontId="15" fillId="3" borderId="1" xfId="0" applyNumberFormat="1" applyFont="1" applyFill="1" applyBorder="1" applyAlignment="1">
      <alignment horizontal="center" vertical="center"/>
    </xf>
    <xf numFmtId="176" fontId="15" fillId="4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10" fontId="16" fillId="0" borderId="1" xfId="0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176" fontId="17" fillId="4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76" fontId="0" fillId="0" borderId="0" xfId="0" applyNumberFormat="1" applyFont="1" applyAlignment="1">
      <alignment horizontal="center" vertical="center"/>
    </xf>
    <xf numFmtId="10" fontId="0" fillId="0" borderId="0" xfId="0" applyNumberFormat="1" applyFont="1" applyAlignment="1">
      <alignment horizontal="center" vertical="center"/>
    </xf>
    <xf numFmtId="0" fontId="18" fillId="0" borderId="1" xfId="0" applyFont="1" applyBorder="1" applyAlignment="1">
      <alignment horizontal="left" vertical="top"/>
    </xf>
    <xf numFmtId="176" fontId="18" fillId="0" borderId="1" xfId="0" applyNumberFormat="1" applyFont="1" applyBorder="1" applyAlignment="1">
      <alignment horizontal="center" vertical="center"/>
    </xf>
    <xf numFmtId="0" fontId="0" fillId="0" borderId="0" xfId="0" applyAlignment="1"/>
    <xf numFmtId="0" fontId="18" fillId="0" borderId="1" xfId="0" applyFont="1" applyBorder="1" applyAlignment="1">
      <alignment horizontal="center" vertical="center"/>
    </xf>
    <xf numFmtId="176" fontId="18" fillId="3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top"/>
    </xf>
    <xf numFmtId="176" fontId="18" fillId="4" borderId="1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left" vertical="top"/>
    </xf>
    <xf numFmtId="0" fontId="18" fillId="4" borderId="1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left" vertical="top"/>
    </xf>
    <xf numFmtId="0" fontId="18" fillId="4" borderId="2" xfId="0" applyFont="1" applyFill="1" applyBorder="1" applyAlignment="1">
      <alignment horizontal="center" vertical="center"/>
    </xf>
    <xf numFmtId="176" fontId="18" fillId="3" borderId="11" xfId="0" applyNumberFormat="1" applyFont="1" applyFill="1" applyBorder="1" applyAlignment="1">
      <alignment horizontal="center" vertical="center"/>
    </xf>
    <xf numFmtId="10" fontId="18" fillId="4" borderId="1" xfId="0" applyNumberFormat="1" applyFont="1" applyFill="1" applyBorder="1" applyAlignme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top"/>
    </xf>
    <xf numFmtId="176" fontId="18" fillId="0" borderId="0" xfId="0" applyNumberFormat="1" applyFont="1" applyAlignment="1">
      <alignment horizontal="center" vertical="center"/>
    </xf>
    <xf numFmtId="10" fontId="18" fillId="0" borderId="0" xfId="0" applyNumberFormat="1" applyFont="1" applyAlignment="1"/>
    <xf numFmtId="0" fontId="3" fillId="0" borderId="1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10" fontId="7" fillId="0" borderId="1" xfId="0" applyNumberFormat="1" applyFont="1" applyFill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0" fontId="1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0" fontId="0" fillId="0" borderId="1" xfId="0" applyNumberFormat="1" applyFont="1" applyFill="1" applyBorder="1" applyAlignment="1" applyProtection="1">
      <alignment horizontal="center" vertical="center"/>
    </xf>
    <xf numFmtId="10" fontId="0" fillId="0" borderId="1" xfId="0" applyNumberFormat="1" applyFont="1" applyBorder="1" applyAlignment="1">
      <alignment horizontal="center" vertical="center"/>
    </xf>
    <xf numFmtId="10" fontId="0" fillId="4" borderId="1" xfId="1" applyNumberFormat="1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0" fontId="16" fillId="0" borderId="1" xfId="0" applyNumberFormat="1" applyFont="1" applyFill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10" fontId="15" fillId="0" borderId="1" xfId="0" applyNumberFormat="1" applyFont="1" applyFill="1" applyBorder="1" applyAlignment="1">
      <alignment horizontal="center" vertical="center"/>
    </xf>
    <xf numFmtId="10" fontId="16" fillId="2" borderId="1" xfId="1" applyNumberFormat="1" applyFont="1" applyFill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0" fontId="9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0" fontId="14" fillId="2" borderId="1" xfId="0" applyNumberFormat="1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10" fontId="18" fillId="4" borderId="3" xfId="0" applyNumberFormat="1" applyFont="1" applyFill="1" applyBorder="1" applyAlignment="1">
      <alignment horizontal="center" vertical="center"/>
    </xf>
    <xf numFmtId="10" fontId="18" fillId="4" borderId="4" xfId="0" applyNumberFormat="1" applyFont="1" applyFill="1" applyBorder="1" applyAlignment="1">
      <alignment horizontal="center" vertical="center"/>
    </xf>
    <xf numFmtId="10" fontId="18" fillId="4" borderId="6" xfId="0" applyNumberFormat="1" applyFont="1" applyFill="1" applyBorder="1" applyAlignment="1">
      <alignment horizontal="center" vertical="center"/>
    </xf>
    <xf numFmtId="10" fontId="18" fillId="4" borderId="7" xfId="0" applyNumberFormat="1" applyFont="1" applyFill="1" applyBorder="1" applyAlignment="1">
      <alignment horizontal="center" vertical="center"/>
    </xf>
    <xf numFmtId="10" fontId="18" fillId="4" borderId="9" xfId="0" applyNumberFormat="1" applyFont="1" applyFill="1" applyBorder="1" applyAlignment="1">
      <alignment horizontal="center" vertical="center"/>
    </xf>
    <xf numFmtId="10" fontId="18" fillId="4" borderId="10" xfId="0" applyNumberFormat="1" applyFont="1" applyFill="1" applyBorder="1" applyAlignment="1">
      <alignment horizontal="center" vertical="center"/>
    </xf>
    <xf numFmtId="10" fontId="18" fillId="4" borderId="1" xfId="0" applyNumberFormat="1" applyFont="1" applyFill="1" applyBorder="1" applyAlignment="1">
      <alignment horizontal="center"/>
    </xf>
    <xf numFmtId="10" fontId="18" fillId="4" borderId="1" xfId="1" applyNumberFormat="1" applyFont="1" applyFill="1" applyBorder="1" applyAlignment="1" applyProtection="1">
      <alignment horizontal="center" vertical="center"/>
    </xf>
    <xf numFmtId="0" fontId="18" fillId="4" borderId="2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10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10" fontId="18" fillId="4" borderId="3" xfId="1" applyNumberFormat="1" applyFont="1" applyFill="1" applyBorder="1" applyAlignment="1" applyProtection="1">
      <alignment horizontal="center" vertical="center"/>
    </xf>
    <xf numFmtId="10" fontId="18" fillId="4" borderId="4" xfId="1" applyNumberFormat="1" applyFont="1" applyFill="1" applyBorder="1" applyAlignment="1" applyProtection="1">
      <alignment horizontal="center" vertical="center"/>
    </xf>
    <xf numFmtId="10" fontId="18" fillId="4" borderId="6" xfId="1" applyNumberFormat="1" applyFont="1" applyFill="1" applyBorder="1" applyAlignment="1" applyProtection="1">
      <alignment horizontal="center" vertical="center"/>
    </xf>
    <xf numFmtId="10" fontId="18" fillId="4" borderId="7" xfId="1" applyNumberFormat="1" applyFont="1" applyFill="1" applyBorder="1" applyAlignment="1" applyProtection="1">
      <alignment horizontal="center" vertical="center"/>
    </xf>
    <xf numFmtId="10" fontId="18" fillId="4" borderId="9" xfId="1" applyNumberFormat="1" applyFont="1" applyFill="1" applyBorder="1" applyAlignment="1" applyProtection="1">
      <alignment horizontal="center" vertical="center"/>
    </xf>
    <xf numFmtId="10" fontId="18" fillId="4" borderId="10" xfId="1" applyNumberFormat="1" applyFont="1" applyFill="1" applyBorder="1" applyAlignment="1" applyProtection="1">
      <alignment horizontal="center" vertical="center"/>
    </xf>
    <xf numFmtId="0" fontId="18" fillId="0" borderId="1" xfId="0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/>
    </xf>
    <xf numFmtId="49" fontId="18" fillId="0" borderId="5" xfId="0" applyNumberFormat="1" applyFont="1" applyBorder="1" applyAlignment="1">
      <alignment horizontal="center" vertical="center"/>
    </xf>
    <xf numFmtId="49" fontId="18" fillId="0" borderId="8" xfId="0" applyNumberFormat="1" applyFont="1" applyBorder="1" applyAlignment="1">
      <alignment horizontal="center" vertical="center"/>
    </xf>
    <xf numFmtId="10" fontId="18" fillId="0" borderId="3" xfId="0" applyNumberFormat="1" applyFont="1" applyBorder="1" applyAlignment="1">
      <alignment horizontal="center" vertical="center"/>
    </xf>
    <xf numFmtId="10" fontId="18" fillId="0" borderId="4" xfId="0" applyNumberFormat="1" applyFont="1" applyBorder="1" applyAlignment="1">
      <alignment horizontal="center" vertical="center"/>
    </xf>
    <xf numFmtId="10" fontId="18" fillId="0" borderId="6" xfId="0" applyNumberFormat="1" applyFont="1" applyBorder="1" applyAlignment="1">
      <alignment horizontal="center" vertical="center"/>
    </xf>
    <xf numFmtId="10" fontId="18" fillId="0" borderId="7" xfId="0" applyNumberFormat="1" applyFont="1" applyBorder="1" applyAlignment="1">
      <alignment horizontal="center" vertical="center"/>
    </xf>
    <xf numFmtId="10" fontId="18" fillId="0" borderId="9" xfId="0" applyNumberFormat="1" applyFont="1" applyBorder="1" applyAlignment="1">
      <alignment horizontal="center" vertical="center"/>
    </xf>
    <xf numFmtId="10" fontId="18" fillId="0" borderId="10" xfId="0" applyNumberFormat="1" applyFont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www.wps.cn/officeDocument/2020/cellImage" Target="NUL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38389;&#23125;\Desktop\&#36896;&#20215;2151&#30340;&#21608;&#23487;&#33293;&#21355;&#29983;\&#31532;10&#2160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38389;&#23125;\Desktop\&#36896;&#20215;2151&#30340;&#21608;&#23487;&#33293;&#21355;&#29983;\&#31532;11&#21608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38389;&#23125;\Desktop\&#36896;&#20215;2151&#30340;&#21608;&#23487;&#33293;&#21355;&#29983;\&#31532;12&#21608;%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38389;&#23125;\Desktop\&#36896;&#20215;2151&#30340;&#21608;&#23487;&#33293;&#21355;&#29983;\&#31532;13&#21608;%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5094\Desktop\&#24314;&#26234;2121&#23487;&#33293;&#21355;&#29983;&#30331;&#357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3">
          <cell r="F3">
            <v>94</v>
          </cell>
          <cell r="G3">
            <v>97</v>
          </cell>
          <cell r="H3">
            <v>96</v>
          </cell>
        </row>
        <row r="4">
          <cell r="F4">
            <v>97</v>
          </cell>
          <cell r="G4">
            <v>98</v>
          </cell>
          <cell r="H4">
            <v>98</v>
          </cell>
        </row>
        <row r="5">
          <cell r="F5">
            <v>95</v>
          </cell>
          <cell r="G5">
            <v>96</v>
          </cell>
          <cell r="H5">
            <v>95</v>
          </cell>
        </row>
        <row r="6">
          <cell r="F6">
            <v>92</v>
          </cell>
          <cell r="G6">
            <v>96</v>
          </cell>
          <cell r="H6">
            <v>96</v>
          </cell>
        </row>
        <row r="7">
          <cell r="F7">
            <v>98</v>
          </cell>
          <cell r="G7">
            <v>94</v>
          </cell>
          <cell r="H7">
            <v>96</v>
          </cell>
        </row>
        <row r="8">
          <cell r="F8">
            <v>96</v>
          </cell>
          <cell r="G8">
            <v>99</v>
          </cell>
          <cell r="H8">
            <v>98</v>
          </cell>
        </row>
        <row r="9">
          <cell r="F9">
            <v>91</v>
          </cell>
          <cell r="G9">
            <v>94</v>
          </cell>
          <cell r="H9">
            <v>96</v>
          </cell>
        </row>
        <row r="10">
          <cell r="F10">
            <v>98</v>
          </cell>
          <cell r="G10">
            <v>99</v>
          </cell>
          <cell r="H10">
            <v>98</v>
          </cell>
        </row>
        <row r="11">
          <cell r="F11">
            <v>96</v>
          </cell>
          <cell r="G11">
            <v>98</v>
          </cell>
          <cell r="H11">
            <v>96</v>
          </cell>
        </row>
        <row r="12">
          <cell r="F12">
            <v>97</v>
          </cell>
          <cell r="G12">
            <v>96</v>
          </cell>
          <cell r="H12">
            <v>90</v>
          </cell>
        </row>
        <row r="13">
          <cell r="F13">
            <v>98</v>
          </cell>
          <cell r="G13">
            <v>98</v>
          </cell>
          <cell r="H13">
            <v>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3">
          <cell r="F3">
            <v>98</v>
          </cell>
          <cell r="G3">
            <v>97</v>
          </cell>
          <cell r="H3">
            <v>98</v>
          </cell>
        </row>
        <row r="4">
          <cell r="F4">
            <v>98</v>
          </cell>
          <cell r="G4">
            <v>98</v>
          </cell>
          <cell r="H4">
            <v>98</v>
          </cell>
        </row>
        <row r="5">
          <cell r="F5">
            <v>94</v>
          </cell>
          <cell r="G5">
            <v>96</v>
          </cell>
          <cell r="H5">
            <v>96</v>
          </cell>
        </row>
        <row r="6">
          <cell r="F6">
            <v>96</v>
          </cell>
          <cell r="G6">
            <v>96</v>
          </cell>
          <cell r="H6">
            <v>96</v>
          </cell>
        </row>
        <row r="7">
          <cell r="F7">
            <v>96</v>
          </cell>
          <cell r="G7">
            <v>98</v>
          </cell>
          <cell r="H7">
            <v>97</v>
          </cell>
        </row>
        <row r="8">
          <cell r="F8">
            <v>98</v>
          </cell>
          <cell r="G8">
            <v>99</v>
          </cell>
          <cell r="H8">
            <v>98</v>
          </cell>
        </row>
        <row r="9">
          <cell r="F9">
            <v>97</v>
          </cell>
          <cell r="G9">
            <v>95</v>
          </cell>
          <cell r="H9">
            <v>97</v>
          </cell>
        </row>
        <row r="10">
          <cell r="F10">
            <v>99</v>
          </cell>
          <cell r="G10">
            <v>98</v>
          </cell>
          <cell r="H10">
            <v>98</v>
          </cell>
        </row>
        <row r="11">
          <cell r="F11">
            <v>98</v>
          </cell>
          <cell r="G11">
            <v>98</v>
          </cell>
          <cell r="H11">
            <v>98</v>
          </cell>
        </row>
        <row r="12">
          <cell r="F12">
            <v>98</v>
          </cell>
          <cell r="G12">
            <v>95</v>
          </cell>
          <cell r="H12">
            <v>90</v>
          </cell>
        </row>
        <row r="13">
          <cell r="F13">
            <v>97</v>
          </cell>
          <cell r="G13">
            <v>99</v>
          </cell>
          <cell r="H13">
            <v>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3">
          <cell r="F3">
            <v>97</v>
          </cell>
          <cell r="G3">
            <v>95</v>
          </cell>
          <cell r="H3">
            <v>97</v>
          </cell>
        </row>
        <row r="4">
          <cell r="F4">
            <v>96</v>
          </cell>
          <cell r="G4">
            <v>98</v>
          </cell>
          <cell r="H4">
            <v>98</v>
          </cell>
        </row>
        <row r="5">
          <cell r="F5">
            <v>95</v>
          </cell>
          <cell r="G5">
            <v>98</v>
          </cell>
          <cell r="H5">
            <v>96</v>
          </cell>
        </row>
        <row r="6">
          <cell r="F6">
            <v>96</v>
          </cell>
          <cell r="G6">
            <v>96</v>
          </cell>
          <cell r="H6">
            <v>95</v>
          </cell>
        </row>
        <row r="7">
          <cell r="F7">
            <v>98</v>
          </cell>
          <cell r="G7">
            <v>98</v>
          </cell>
          <cell r="H7">
            <v>95</v>
          </cell>
        </row>
        <row r="8">
          <cell r="F8">
            <v>98</v>
          </cell>
          <cell r="G8">
            <v>98</v>
          </cell>
          <cell r="H8">
            <v>98</v>
          </cell>
        </row>
        <row r="9">
          <cell r="F9">
            <v>96</v>
          </cell>
          <cell r="G9">
            <v>97</v>
          </cell>
          <cell r="H9">
            <v>97</v>
          </cell>
        </row>
        <row r="10">
          <cell r="F10">
            <v>98</v>
          </cell>
          <cell r="G10">
            <v>99</v>
          </cell>
          <cell r="H10">
            <v>98</v>
          </cell>
        </row>
        <row r="11">
          <cell r="F11">
            <v>97</v>
          </cell>
          <cell r="G11">
            <v>97</v>
          </cell>
          <cell r="H11">
            <v>96</v>
          </cell>
        </row>
        <row r="12">
          <cell r="F12">
            <v>98</v>
          </cell>
          <cell r="G12">
            <v>99</v>
          </cell>
          <cell r="H12">
            <v>100</v>
          </cell>
        </row>
        <row r="13">
          <cell r="F13">
            <v>100</v>
          </cell>
          <cell r="G13">
            <v>100</v>
          </cell>
          <cell r="H13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3">
          <cell r="F3">
            <v>97</v>
          </cell>
          <cell r="G3">
            <v>96</v>
          </cell>
          <cell r="H3">
            <v>97</v>
          </cell>
        </row>
        <row r="4">
          <cell r="F4">
            <v>98</v>
          </cell>
          <cell r="G4">
            <v>97</v>
          </cell>
          <cell r="H4">
            <v>98</v>
          </cell>
        </row>
        <row r="5">
          <cell r="F5">
            <v>96</v>
          </cell>
          <cell r="G5">
            <v>97</v>
          </cell>
          <cell r="H5">
            <v>98</v>
          </cell>
        </row>
        <row r="6">
          <cell r="F6">
            <v>96</v>
          </cell>
          <cell r="G6">
            <v>95</v>
          </cell>
          <cell r="H6">
            <v>97</v>
          </cell>
        </row>
        <row r="7">
          <cell r="F7">
            <v>97</v>
          </cell>
          <cell r="G7">
            <v>97</v>
          </cell>
          <cell r="H7">
            <v>96</v>
          </cell>
        </row>
        <row r="8">
          <cell r="F8">
            <v>97</v>
          </cell>
          <cell r="G8">
            <v>97</v>
          </cell>
          <cell r="H8">
            <v>98</v>
          </cell>
        </row>
        <row r="9">
          <cell r="F9">
            <v>97</v>
          </cell>
          <cell r="G9">
            <v>95</v>
          </cell>
          <cell r="H9">
            <v>97</v>
          </cell>
        </row>
        <row r="10">
          <cell r="F10">
            <v>99</v>
          </cell>
          <cell r="G10">
            <v>97</v>
          </cell>
          <cell r="H10">
            <v>98</v>
          </cell>
        </row>
        <row r="11">
          <cell r="F11">
            <v>96</v>
          </cell>
          <cell r="G11">
            <v>97</v>
          </cell>
          <cell r="H11">
            <v>97</v>
          </cell>
        </row>
        <row r="12">
          <cell r="F12">
            <v>100</v>
          </cell>
          <cell r="G12">
            <v>98</v>
          </cell>
          <cell r="H12">
            <v>100</v>
          </cell>
        </row>
        <row r="13">
          <cell r="F13">
            <v>100</v>
          </cell>
          <cell r="G13">
            <v>100</v>
          </cell>
          <cell r="H13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57">
          <cell r="I57">
            <v>93.6666666666667</v>
          </cell>
        </row>
        <row r="90">
          <cell r="I90">
            <v>95.6666666666667</v>
          </cell>
        </row>
        <row r="91">
          <cell r="I91">
            <v>97</v>
          </cell>
        </row>
        <row r="92">
          <cell r="I92">
            <v>94</v>
          </cell>
        </row>
        <row r="93">
          <cell r="I93">
            <v>95</v>
          </cell>
        </row>
        <row r="94">
          <cell r="I94">
            <v>94.6666666666667</v>
          </cell>
        </row>
        <row r="95">
          <cell r="I95">
            <v>97.3333333333333</v>
          </cell>
        </row>
        <row r="96">
          <cell r="I96">
            <v>96.3333333333333</v>
          </cell>
        </row>
        <row r="97">
          <cell r="I97">
            <v>96.3333333333333</v>
          </cell>
        </row>
        <row r="98">
          <cell r="I98">
            <v>94.3333333333333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"/>
  <sheetViews>
    <sheetView topLeftCell="A85" workbookViewId="0">
      <selection activeCell="I113" sqref="I113"/>
    </sheetView>
  </sheetViews>
  <sheetFormatPr defaultColWidth="9" defaultRowHeight="13.5" x14ac:dyDescent="0.15"/>
  <cols>
    <col min="1" max="1" width="5.875" customWidth="1"/>
    <col min="2" max="2" width="9.625" customWidth="1"/>
    <col min="3" max="3" width="7.625" customWidth="1"/>
    <col min="4" max="4" width="9.625" customWidth="1"/>
    <col min="5" max="5" width="9.625" style="1" customWidth="1"/>
    <col min="6" max="6" width="7.625" style="2" customWidth="1"/>
    <col min="8" max="8" width="9.625"/>
    <col min="9" max="9" width="14.125"/>
    <col min="10" max="10" width="12.875"/>
    <col min="12" max="12" width="12.875"/>
  </cols>
  <sheetData>
    <row r="1" spans="1:10" x14ac:dyDescent="0.15">
      <c r="A1" s="3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6" t="s">
        <v>5</v>
      </c>
      <c r="G1" s="94" t="s">
        <v>6</v>
      </c>
      <c r="H1" s="94"/>
    </row>
    <row r="2" spans="1:10" x14ac:dyDescent="0.15">
      <c r="A2" s="98">
        <v>1</v>
      </c>
      <c r="B2" s="98" t="s">
        <v>7</v>
      </c>
      <c r="C2" s="98" t="s">
        <v>109</v>
      </c>
      <c r="D2" s="98">
        <v>11</v>
      </c>
      <c r="E2" s="25" t="s">
        <v>8</v>
      </c>
      <c r="F2" s="7">
        <v>97.54</v>
      </c>
      <c r="G2" s="95">
        <v>9.0899999999999995E-2</v>
      </c>
      <c r="H2" s="95"/>
      <c r="I2" s="8"/>
    </row>
    <row r="3" spans="1:10" x14ac:dyDescent="0.15">
      <c r="A3" s="98"/>
      <c r="B3" s="98"/>
      <c r="C3" s="98"/>
      <c r="D3" s="98"/>
      <c r="E3" s="25" t="s">
        <v>9</v>
      </c>
      <c r="F3" s="9">
        <v>94.64</v>
      </c>
      <c r="G3" s="95"/>
      <c r="H3" s="95"/>
      <c r="I3" s="8"/>
    </row>
    <row r="4" spans="1:10" x14ac:dyDescent="0.15">
      <c r="A4" s="98"/>
      <c r="B4" s="98"/>
      <c r="C4" s="98"/>
      <c r="D4" s="98"/>
      <c r="E4" s="25" t="s">
        <v>10</v>
      </c>
      <c r="F4" s="9">
        <v>92.85</v>
      </c>
      <c r="G4" s="95"/>
      <c r="H4" s="95"/>
      <c r="I4" s="8"/>
    </row>
    <row r="5" spans="1:10" x14ac:dyDescent="0.15">
      <c r="A5" s="98"/>
      <c r="B5" s="98"/>
      <c r="C5" s="98"/>
      <c r="D5" s="98"/>
      <c r="E5" s="25" t="s">
        <v>11</v>
      </c>
      <c r="F5" s="9">
        <v>90.46</v>
      </c>
      <c r="G5" s="95"/>
      <c r="H5" s="95"/>
      <c r="I5" s="8"/>
    </row>
    <row r="6" spans="1:10" x14ac:dyDescent="0.15">
      <c r="A6" s="98"/>
      <c r="B6" s="98"/>
      <c r="C6" s="98"/>
      <c r="D6" s="98"/>
      <c r="E6" s="25" t="s">
        <v>12</v>
      </c>
      <c r="F6" s="9">
        <v>92.7</v>
      </c>
      <c r="G6" s="95"/>
      <c r="H6" s="95"/>
      <c r="I6" s="8"/>
      <c r="J6" s="10"/>
    </row>
    <row r="7" spans="1:10" x14ac:dyDescent="0.15">
      <c r="A7" s="98"/>
      <c r="B7" s="98"/>
      <c r="C7" s="98"/>
      <c r="D7" s="98"/>
      <c r="E7" s="25" t="s">
        <v>13</v>
      </c>
      <c r="F7" s="9">
        <v>92.07</v>
      </c>
      <c r="G7" s="95"/>
      <c r="H7" s="95"/>
      <c r="I7" s="8"/>
    </row>
    <row r="8" spans="1:10" x14ac:dyDescent="0.15">
      <c r="A8" s="98"/>
      <c r="B8" s="98"/>
      <c r="C8" s="98"/>
      <c r="D8" s="98"/>
      <c r="E8" s="25" t="s">
        <v>14</v>
      </c>
      <c r="F8" s="9">
        <v>93.08</v>
      </c>
      <c r="G8" s="95"/>
      <c r="H8" s="95"/>
      <c r="I8" s="8"/>
    </row>
    <row r="9" spans="1:10" x14ac:dyDescent="0.15">
      <c r="A9" s="98"/>
      <c r="B9" s="98"/>
      <c r="C9" s="98"/>
      <c r="D9" s="98"/>
      <c r="E9" s="25" t="s">
        <v>15</v>
      </c>
      <c r="F9" s="9">
        <v>92.57</v>
      </c>
      <c r="G9" s="95"/>
      <c r="H9" s="95"/>
      <c r="I9" s="8"/>
    </row>
    <row r="10" spans="1:10" x14ac:dyDescent="0.15">
      <c r="A10" s="98"/>
      <c r="B10" s="98"/>
      <c r="C10" s="98"/>
      <c r="D10" s="98"/>
      <c r="E10" s="25">
        <v>64104</v>
      </c>
      <c r="F10" s="9">
        <v>92.92</v>
      </c>
      <c r="G10" s="95"/>
      <c r="H10" s="95"/>
      <c r="I10" s="8"/>
    </row>
    <row r="11" spans="1:10" x14ac:dyDescent="0.15">
      <c r="A11" s="98"/>
      <c r="B11" s="98"/>
      <c r="C11" s="98"/>
      <c r="D11" s="98"/>
      <c r="E11" s="25" t="s">
        <v>16</v>
      </c>
      <c r="F11" s="9">
        <v>91.78</v>
      </c>
      <c r="G11" s="95"/>
      <c r="H11" s="95"/>
      <c r="I11" s="8"/>
    </row>
    <row r="12" spans="1:10" x14ac:dyDescent="0.15">
      <c r="A12" s="98"/>
      <c r="B12" s="98"/>
      <c r="C12" s="98"/>
      <c r="D12" s="98"/>
      <c r="E12" s="25" t="s">
        <v>17</v>
      </c>
      <c r="F12" s="9">
        <v>93.62</v>
      </c>
      <c r="G12" s="95"/>
      <c r="H12" s="95"/>
      <c r="I12" s="8"/>
    </row>
    <row r="13" spans="1:10" x14ac:dyDescent="0.15">
      <c r="A13" s="98"/>
      <c r="B13" s="98"/>
      <c r="C13" s="98"/>
      <c r="D13" s="98"/>
      <c r="E13" s="25" t="s">
        <v>18</v>
      </c>
      <c r="F13" s="9">
        <v>92.15</v>
      </c>
      <c r="G13" s="95"/>
      <c r="H13" s="95"/>
      <c r="I13" s="8"/>
    </row>
    <row r="14" spans="1:10" x14ac:dyDescent="0.15">
      <c r="A14" s="3" t="s">
        <v>0</v>
      </c>
      <c r="B14" s="4" t="s">
        <v>1</v>
      </c>
      <c r="C14" s="4" t="s">
        <v>2</v>
      </c>
      <c r="D14" s="4" t="s">
        <v>3</v>
      </c>
      <c r="E14" s="5" t="s">
        <v>4</v>
      </c>
      <c r="F14" s="6" t="s">
        <v>5</v>
      </c>
      <c r="G14" s="94" t="s">
        <v>6</v>
      </c>
      <c r="H14" s="94"/>
      <c r="I14" s="8"/>
    </row>
    <row r="15" spans="1:10" x14ac:dyDescent="0.15">
      <c r="A15" s="98">
        <v>2</v>
      </c>
      <c r="B15" s="98" t="s">
        <v>19</v>
      </c>
      <c r="C15" s="98" t="s">
        <v>110</v>
      </c>
      <c r="D15" s="98">
        <v>6</v>
      </c>
      <c r="E15" s="22" t="s">
        <v>8</v>
      </c>
      <c r="F15" s="11">
        <v>97.53</v>
      </c>
      <c r="G15" s="100">
        <v>0.33329999999999999</v>
      </c>
      <c r="H15" s="100"/>
      <c r="I15" s="8"/>
    </row>
    <row r="16" spans="1:10" x14ac:dyDescent="0.15">
      <c r="A16" s="98"/>
      <c r="B16" s="98"/>
      <c r="C16" s="98"/>
      <c r="D16" s="98"/>
      <c r="E16" s="22" t="s">
        <v>20</v>
      </c>
      <c r="F16" s="11">
        <v>98.31</v>
      </c>
      <c r="G16" s="100"/>
      <c r="H16" s="100"/>
      <c r="I16" s="8"/>
    </row>
    <row r="17" spans="1:12" x14ac:dyDescent="0.15">
      <c r="A17" s="98"/>
      <c r="B17" s="98"/>
      <c r="C17" s="98"/>
      <c r="D17" s="98"/>
      <c r="E17" s="22" t="s">
        <v>21</v>
      </c>
      <c r="F17" s="9">
        <v>92.53</v>
      </c>
      <c r="G17" s="100"/>
      <c r="H17" s="100"/>
      <c r="I17" s="8"/>
    </row>
    <row r="18" spans="1:12" x14ac:dyDescent="0.15">
      <c r="A18" s="98"/>
      <c r="B18" s="98"/>
      <c r="C18" s="98"/>
      <c r="D18" s="98"/>
      <c r="E18" s="22" t="s">
        <v>22</v>
      </c>
      <c r="F18" s="12">
        <v>91.92</v>
      </c>
      <c r="G18" s="100"/>
      <c r="H18" s="100"/>
      <c r="I18" s="8"/>
    </row>
    <row r="19" spans="1:12" x14ac:dyDescent="0.15">
      <c r="A19" s="98"/>
      <c r="B19" s="98"/>
      <c r="C19" s="98"/>
      <c r="D19" s="98"/>
      <c r="E19" s="22" t="s">
        <v>23</v>
      </c>
      <c r="F19" s="12">
        <v>93.61</v>
      </c>
      <c r="G19" s="100"/>
      <c r="H19" s="100"/>
      <c r="I19" s="8"/>
    </row>
    <row r="20" spans="1:12" x14ac:dyDescent="0.15">
      <c r="A20" s="98"/>
      <c r="B20" s="98"/>
      <c r="C20" s="98"/>
      <c r="D20" s="98"/>
      <c r="E20" s="22" t="s">
        <v>24</v>
      </c>
      <c r="F20" s="12">
        <v>94.15</v>
      </c>
      <c r="G20" s="100"/>
      <c r="H20" s="100"/>
      <c r="I20" s="8"/>
    </row>
    <row r="21" spans="1:12" x14ac:dyDescent="0.15">
      <c r="A21" s="3" t="s">
        <v>0</v>
      </c>
      <c r="B21" s="4" t="s">
        <v>1</v>
      </c>
      <c r="C21" s="4" t="s">
        <v>2</v>
      </c>
      <c r="D21" s="4" t="s">
        <v>3</v>
      </c>
      <c r="E21" s="5" t="s">
        <v>4</v>
      </c>
      <c r="F21" s="6" t="s">
        <v>5</v>
      </c>
      <c r="G21" s="94" t="s">
        <v>6</v>
      </c>
      <c r="H21" s="94"/>
      <c r="I21" s="8"/>
    </row>
    <row r="22" spans="1:12" ht="14.25" x14ac:dyDescent="0.15">
      <c r="A22" s="98">
        <v>3</v>
      </c>
      <c r="B22" s="98" t="s">
        <v>25</v>
      </c>
      <c r="C22" s="98" t="s">
        <v>111</v>
      </c>
      <c r="D22" s="98">
        <v>12</v>
      </c>
      <c r="E22" s="13" t="s">
        <v>26</v>
      </c>
      <c r="F22" s="24">
        <v>93.57</v>
      </c>
      <c r="G22" s="97">
        <v>0.38400000000000001</v>
      </c>
      <c r="H22" s="97"/>
      <c r="I22" s="8"/>
      <c r="K22" s="14"/>
    </row>
    <row r="23" spans="1:12" ht="14.25" x14ac:dyDescent="0.15">
      <c r="A23" s="98"/>
      <c r="B23" s="98"/>
      <c r="C23" s="98"/>
      <c r="D23" s="98"/>
      <c r="E23" s="13" t="s">
        <v>27</v>
      </c>
      <c r="F23" s="7">
        <v>96.21</v>
      </c>
      <c r="G23" s="97"/>
      <c r="H23" s="97"/>
      <c r="I23" s="8"/>
      <c r="K23" s="15"/>
      <c r="L23" s="14"/>
    </row>
    <row r="24" spans="1:12" ht="14.25" x14ac:dyDescent="0.15">
      <c r="A24" s="98"/>
      <c r="B24" s="98"/>
      <c r="C24" s="98"/>
      <c r="D24" s="98"/>
      <c r="E24" s="13" t="s">
        <v>28</v>
      </c>
      <c r="F24" s="24">
        <v>94.79</v>
      </c>
      <c r="G24" s="97"/>
      <c r="H24" s="97"/>
      <c r="K24" s="15"/>
      <c r="L24" s="14"/>
    </row>
    <row r="25" spans="1:12" ht="14.25" x14ac:dyDescent="0.15">
      <c r="A25" s="98"/>
      <c r="B25" s="98"/>
      <c r="C25" s="98"/>
      <c r="D25" s="98"/>
      <c r="E25" s="13" t="s">
        <v>29</v>
      </c>
      <c r="F25" s="24">
        <v>92.64</v>
      </c>
      <c r="G25" s="97"/>
      <c r="H25" s="97"/>
      <c r="K25" s="15"/>
      <c r="L25" s="14"/>
    </row>
    <row r="26" spans="1:12" ht="14.25" x14ac:dyDescent="0.15">
      <c r="A26" s="98"/>
      <c r="B26" s="98"/>
      <c r="C26" s="98"/>
      <c r="D26" s="98"/>
      <c r="E26" s="13" t="s">
        <v>30</v>
      </c>
      <c r="F26" s="24">
        <v>90.8</v>
      </c>
      <c r="G26" s="97"/>
      <c r="H26" s="97"/>
      <c r="K26" s="15"/>
      <c r="L26" s="14"/>
    </row>
    <row r="27" spans="1:12" ht="14.25" x14ac:dyDescent="0.15">
      <c r="A27" s="98"/>
      <c r="B27" s="98"/>
      <c r="C27" s="98"/>
      <c r="D27" s="98"/>
      <c r="E27" s="13" t="s">
        <v>31</v>
      </c>
      <c r="F27" s="24">
        <v>91.73</v>
      </c>
      <c r="G27" s="97"/>
      <c r="H27" s="97"/>
      <c r="K27" s="15"/>
      <c r="L27" s="14"/>
    </row>
    <row r="28" spans="1:12" ht="14.25" x14ac:dyDescent="0.15">
      <c r="A28" s="98"/>
      <c r="B28" s="98"/>
      <c r="C28" s="98"/>
      <c r="D28" s="98"/>
      <c r="E28" s="13" t="s">
        <v>32</v>
      </c>
      <c r="F28" s="24">
        <v>93</v>
      </c>
      <c r="G28" s="97"/>
      <c r="H28" s="97"/>
      <c r="K28" s="15"/>
      <c r="L28" s="14"/>
    </row>
    <row r="29" spans="1:12" ht="14.25" x14ac:dyDescent="0.15">
      <c r="A29" s="98"/>
      <c r="B29" s="98"/>
      <c r="C29" s="98"/>
      <c r="D29" s="98"/>
      <c r="E29" s="13" t="s">
        <v>33</v>
      </c>
      <c r="F29" s="24">
        <v>91.69</v>
      </c>
      <c r="G29" s="97"/>
      <c r="H29" s="97"/>
      <c r="K29" s="15"/>
      <c r="L29" s="14"/>
    </row>
    <row r="30" spans="1:12" ht="14.25" x14ac:dyDescent="0.15">
      <c r="A30" s="98"/>
      <c r="B30" s="98"/>
      <c r="C30" s="98"/>
      <c r="D30" s="98"/>
      <c r="E30" s="13" t="s">
        <v>34</v>
      </c>
      <c r="F30" s="7">
        <v>95.77</v>
      </c>
      <c r="G30" s="97"/>
      <c r="H30" s="97"/>
      <c r="K30" s="15"/>
      <c r="L30" s="14"/>
    </row>
    <row r="31" spans="1:12" ht="14.25" x14ac:dyDescent="0.15">
      <c r="A31" s="98"/>
      <c r="B31" s="98"/>
      <c r="C31" s="98"/>
      <c r="D31" s="98"/>
      <c r="E31" s="13" t="s">
        <v>35</v>
      </c>
      <c r="F31" s="24">
        <v>91.38</v>
      </c>
      <c r="G31" s="97"/>
      <c r="H31" s="97"/>
      <c r="K31" s="15"/>
      <c r="L31" s="14"/>
    </row>
    <row r="32" spans="1:12" ht="14.25" x14ac:dyDescent="0.15">
      <c r="A32" s="98"/>
      <c r="B32" s="98"/>
      <c r="C32" s="98"/>
      <c r="D32" s="98"/>
      <c r="E32" s="13" t="s">
        <v>36</v>
      </c>
      <c r="F32" s="7">
        <v>96.54</v>
      </c>
      <c r="G32" s="97"/>
      <c r="H32" s="97"/>
    </row>
    <row r="33" spans="1:12" ht="14.25" x14ac:dyDescent="0.15">
      <c r="A33" s="98"/>
      <c r="B33" s="98"/>
      <c r="C33" s="98"/>
      <c r="D33" s="98"/>
      <c r="E33" s="13" t="s">
        <v>37</v>
      </c>
      <c r="F33" s="7">
        <v>96.23</v>
      </c>
      <c r="G33" s="97"/>
      <c r="H33" s="97"/>
    </row>
    <row r="34" spans="1:12" ht="14.25" x14ac:dyDescent="0.15">
      <c r="A34" s="98"/>
      <c r="B34" s="98"/>
      <c r="C34" s="98"/>
      <c r="D34" s="98"/>
      <c r="E34" s="13" t="s">
        <v>38</v>
      </c>
      <c r="F34" s="7">
        <v>96.31</v>
      </c>
      <c r="G34" s="97"/>
      <c r="H34" s="97"/>
    </row>
    <row r="35" spans="1:12" x14ac:dyDescent="0.15">
      <c r="A35" s="3" t="s">
        <v>0</v>
      </c>
      <c r="B35" s="4" t="s">
        <v>1</v>
      </c>
      <c r="C35" s="4" t="s">
        <v>2</v>
      </c>
      <c r="D35" s="4" t="s">
        <v>3</v>
      </c>
      <c r="E35" s="5" t="s">
        <v>4</v>
      </c>
      <c r="F35" s="6" t="s">
        <v>5</v>
      </c>
      <c r="G35" s="94" t="s">
        <v>6</v>
      </c>
      <c r="H35" s="94"/>
    </row>
    <row r="36" spans="1:12" x14ac:dyDescent="0.15">
      <c r="A36" s="98">
        <v>4</v>
      </c>
      <c r="B36" s="98" t="s">
        <v>39</v>
      </c>
      <c r="C36" s="98" t="s">
        <v>112</v>
      </c>
      <c r="D36" s="98">
        <v>13</v>
      </c>
      <c r="E36" s="16" t="s">
        <v>40</v>
      </c>
      <c r="F36" s="17">
        <v>95</v>
      </c>
      <c r="G36" s="96">
        <f>6/13</f>
        <v>0.46153846153846156</v>
      </c>
      <c r="H36" s="96"/>
    </row>
    <row r="37" spans="1:12" x14ac:dyDescent="0.15">
      <c r="A37" s="98"/>
      <c r="B37" s="98"/>
      <c r="C37" s="98"/>
      <c r="D37" s="98"/>
      <c r="E37" s="16" t="s">
        <v>41</v>
      </c>
      <c r="F37" s="17">
        <v>96.15</v>
      </c>
      <c r="G37" s="96"/>
      <c r="H37" s="96"/>
      <c r="L37" s="18"/>
    </row>
    <row r="38" spans="1:12" x14ac:dyDescent="0.15">
      <c r="A38" s="98"/>
      <c r="B38" s="98"/>
      <c r="C38" s="98"/>
      <c r="D38" s="98"/>
      <c r="E38" s="16" t="s">
        <v>42</v>
      </c>
      <c r="F38" s="17">
        <v>95.85</v>
      </c>
      <c r="G38" s="96"/>
      <c r="H38" s="96"/>
    </row>
    <row r="39" spans="1:12" x14ac:dyDescent="0.15">
      <c r="A39" s="98"/>
      <c r="B39" s="98"/>
      <c r="C39" s="98"/>
      <c r="D39" s="98"/>
      <c r="E39" s="16" t="s">
        <v>43</v>
      </c>
      <c r="F39" s="19">
        <v>95.31</v>
      </c>
      <c r="G39" s="96"/>
      <c r="H39" s="96"/>
    </row>
    <row r="40" spans="1:12" x14ac:dyDescent="0.15">
      <c r="A40" s="98"/>
      <c r="B40" s="98"/>
      <c r="C40" s="98"/>
      <c r="D40" s="98"/>
      <c r="E40" s="16" t="s">
        <v>44</v>
      </c>
      <c r="F40" s="20">
        <v>94.54</v>
      </c>
      <c r="G40" s="96"/>
      <c r="H40" s="96"/>
    </row>
    <row r="41" spans="1:12" x14ac:dyDescent="0.15">
      <c r="A41" s="98"/>
      <c r="B41" s="98"/>
      <c r="C41" s="98"/>
      <c r="D41" s="98"/>
      <c r="E41" s="16" t="s">
        <v>45</v>
      </c>
      <c r="F41" s="17">
        <v>96.384615384615401</v>
      </c>
      <c r="G41" s="96"/>
      <c r="H41" s="96"/>
    </row>
    <row r="42" spans="1:12" x14ac:dyDescent="0.15">
      <c r="A42" s="98"/>
      <c r="B42" s="98"/>
      <c r="C42" s="98"/>
      <c r="D42" s="98"/>
      <c r="E42" s="16" t="s">
        <v>46</v>
      </c>
      <c r="F42" s="20">
        <v>94.071428571428598</v>
      </c>
      <c r="G42" s="96"/>
      <c r="H42" s="96"/>
    </row>
    <row r="43" spans="1:12" x14ac:dyDescent="0.15">
      <c r="A43" s="98"/>
      <c r="B43" s="98"/>
      <c r="C43" s="98"/>
      <c r="D43" s="98"/>
      <c r="E43" s="16" t="s">
        <v>47</v>
      </c>
      <c r="F43" s="20">
        <v>93.571428571428598</v>
      </c>
      <c r="G43" s="96"/>
      <c r="H43" s="96"/>
    </row>
    <row r="44" spans="1:12" x14ac:dyDescent="0.15">
      <c r="A44" s="98"/>
      <c r="B44" s="98"/>
      <c r="C44" s="98"/>
      <c r="D44" s="98"/>
      <c r="E44" s="16" t="s">
        <v>48</v>
      </c>
      <c r="F44" s="20">
        <v>91.5</v>
      </c>
      <c r="G44" s="96"/>
      <c r="H44" s="96"/>
    </row>
    <row r="45" spans="1:12" x14ac:dyDescent="0.15">
      <c r="A45" s="98"/>
      <c r="B45" s="98"/>
      <c r="C45" s="98"/>
      <c r="D45" s="98"/>
      <c r="E45" s="16" t="s">
        <v>49</v>
      </c>
      <c r="F45" s="20">
        <v>92.928571428571402</v>
      </c>
      <c r="G45" s="96"/>
      <c r="H45" s="96"/>
    </row>
    <row r="46" spans="1:12" x14ac:dyDescent="0.15">
      <c r="A46" s="98"/>
      <c r="B46" s="98"/>
      <c r="C46" s="98"/>
      <c r="D46" s="98"/>
      <c r="E46" s="16" t="s">
        <v>50</v>
      </c>
      <c r="F46" s="20">
        <v>94.214285714285694</v>
      </c>
      <c r="G46" s="96"/>
      <c r="H46" s="96"/>
    </row>
    <row r="47" spans="1:12" x14ac:dyDescent="0.15">
      <c r="A47" s="98"/>
      <c r="B47" s="98"/>
      <c r="C47" s="98"/>
      <c r="D47" s="98"/>
      <c r="E47" s="16" t="s">
        <v>51</v>
      </c>
      <c r="F47" s="17">
        <v>96.357142857142904</v>
      </c>
      <c r="G47" s="96"/>
      <c r="H47" s="96"/>
    </row>
    <row r="48" spans="1:12" x14ac:dyDescent="0.15">
      <c r="A48" s="98"/>
      <c r="B48" s="98"/>
      <c r="C48" s="98"/>
      <c r="D48" s="98"/>
      <c r="E48" s="21" t="s">
        <v>52</v>
      </c>
      <c r="F48" s="20">
        <v>92.214285714285694</v>
      </c>
      <c r="G48" s="96"/>
      <c r="H48" s="96"/>
    </row>
    <row r="49" spans="1:14" x14ac:dyDescent="0.15">
      <c r="A49" s="3" t="s">
        <v>0</v>
      </c>
      <c r="B49" s="4" t="s">
        <v>1</v>
      </c>
      <c r="C49" s="4" t="s">
        <v>2</v>
      </c>
      <c r="D49" s="4" t="s">
        <v>3</v>
      </c>
      <c r="E49" s="5" t="s">
        <v>4</v>
      </c>
      <c r="F49" s="6" t="s">
        <v>5</v>
      </c>
      <c r="G49" s="94" t="s">
        <v>6</v>
      </c>
      <c r="H49" s="94"/>
    </row>
    <row r="50" spans="1:14" x14ac:dyDescent="0.15">
      <c r="A50" s="98">
        <v>5</v>
      </c>
      <c r="B50" s="98" t="s">
        <v>53</v>
      </c>
      <c r="C50" s="98" t="s">
        <v>113</v>
      </c>
      <c r="D50" s="98">
        <v>14</v>
      </c>
      <c r="E50" s="22" t="s">
        <v>54</v>
      </c>
      <c r="F50" s="11">
        <v>96.22</v>
      </c>
      <c r="G50" s="97">
        <v>0.42859999999999998</v>
      </c>
      <c r="H50" s="97"/>
      <c r="I50" s="23"/>
      <c r="J50" s="14"/>
    </row>
    <row r="51" spans="1:14" x14ac:dyDescent="0.15">
      <c r="A51" s="98"/>
      <c r="B51" s="98"/>
      <c r="C51" s="98"/>
      <c r="D51" s="98"/>
      <c r="E51" s="22" t="s">
        <v>55</v>
      </c>
      <c r="F51" s="11">
        <v>97.38</v>
      </c>
      <c r="G51" s="97"/>
      <c r="H51" s="97"/>
      <c r="I51" s="23"/>
    </row>
    <row r="52" spans="1:14" x14ac:dyDescent="0.15">
      <c r="A52" s="98"/>
      <c r="B52" s="98"/>
      <c r="C52" s="98"/>
      <c r="D52" s="98"/>
      <c r="E52" s="22" t="s">
        <v>56</v>
      </c>
      <c r="F52" s="11">
        <v>98.23</v>
      </c>
      <c r="G52" s="97"/>
      <c r="H52" s="97"/>
      <c r="I52" s="23"/>
    </row>
    <row r="53" spans="1:14" x14ac:dyDescent="0.15">
      <c r="A53" s="98"/>
      <c r="B53" s="98"/>
      <c r="C53" s="98"/>
      <c r="D53" s="98"/>
      <c r="E53" s="22" t="s">
        <v>57</v>
      </c>
      <c r="F53" s="24">
        <v>93.69</v>
      </c>
      <c r="G53" s="97"/>
      <c r="H53" s="97"/>
      <c r="I53" s="23"/>
      <c r="L53" s="14"/>
    </row>
    <row r="54" spans="1:14" x14ac:dyDescent="0.15">
      <c r="A54" s="98"/>
      <c r="B54" s="98"/>
      <c r="C54" s="98"/>
      <c r="D54" s="98"/>
      <c r="E54" s="22" t="s">
        <v>58</v>
      </c>
      <c r="F54" s="24">
        <v>93.89</v>
      </c>
      <c r="G54" s="97"/>
      <c r="H54" s="97"/>
      <c r="I54" s="23"/>
      <c r="K54" s="14"/>
      <c r="L54" s="14"/>
    </row>
    <row r="55" spans="1:14" x14ac:dyDescent="0.15">
      <c r="A55" s="98"/>
      <c r="B55" s="98"/>
      <c r="C55" s="98"/>
      <c r="D55" s="98"/>
      <c r="E55" s="22" t="s">
        <v>59</v>
      </c>
      <c r="F55" s="11">
        <v>96.77</v>
      </c>
      <c r="G55" s="97"/>
      <c r="H55" s="97"/>
      <c r="I55" s="23"/>
      <c r="L55" s="14"/>
    </row>
    <row r="56" spans="1:14" x14ac:dyDescent="0.15">
      <c r="A56" s="98"/>
      <c r="B56" s="98"/>
      <c r="C56" s="98"/>
      <c r="D56" s="98"/>
      <c r="E56" s="22" t="s">
        <v>60</v>
      </c>
      <c r="F56" s="11">
        <v>95.21</v>
      </c>
      <c r="G56" s="97"/>
      <c r="H56" s="97"/>
      <c r="I56" s="23"/>
      <c r="L56" s="14"/>
    </row>
    <row r="57" spans="1:14" x14ac:dyDescent="0.15">
      <c r="A57" s="98"/>
      <c r="B57" s="98"/>
      <c r="C57" s="98"/>
      <c r="D57" s="98"/>
      <c r="E57" s="22" t="s">
        <v>61</v>
      </c>
      <c r="F57" s="24">
        <v>92.21</v>
      </c>
      <c r="G57" s="97"/>
      <c r="H57" s="97"/>
      <c r="I57" s="23"/>
      <c r="L57" s="14"/>
    </row>
    <row r="58" spans="1:14" x14ac:dyDescent="0.15">
      <c r="A58" s="98"/>
      <c r="B58" s="98"/>
      <c r="C58" s="98"/>
      <c r="D58" s="98"/>
      <c r="E58" s="22" t="s">
        <v>62</v>
      </c>
      <c r="F58" s="24">
        <v>93.3</v>
      </c>
      <c r="G58" s="97"/>
      <c r="H58" s="97"/>
      <c r="I58" s="23"/>
      <c r="L58" s="14"/>
    </row>
    <row r="59" spans="1:14" x14ac:dyDescent="0.15">
      <c r="A59" s="98"/>
      <c r="B59" s="98"/>
      <c r="C59" s="98"/>
      <c r="D59" s="98"/>
      <c r="E59" s="22" t="s">
        <v>63</v>
      </c>
      <c r="F59" s="11">
        <v>95</v>
      </c>
      <c r="G59" s="97"/>
      <c r="H59" s="97"/>
      <c r="I59" s="23"/>
      <c r="L59" s="14"/>
    </row>
    <row r="60" spans="1:14" x14ac:dyDescent="0.15">
      <c r="A60" s="98"/>
      <c r="B60" s="98"/>
      <c r="C60" s="98"/>
      <c r="D60" s="98"/>
      <c r="E60" s="22" t="s">
        <v>64</v>
      </c>
      <c r="F60" s="24">
        <v>90.25</v>
      </c>
      <c r="G60" s="97"/>
      <c r="H60" s="97"/>
      <c r="I60" s="23"/>
      <c r="L60" s="14"/>
      <c r="N60" s="14"/>
    </row>
    <row r="61" spans="1:14" x14ac:dyDescent="0.15">
      <c r="A61" s="98"/>
      <c r="B61" s="98"/>
      <c r="C61" s="98"/>
      <c r="D61" s="98"/>
      <c r="E61" s="22" t="s">
        <v>65</v>
      </c>
      <c r="F61" s="24">
        <v>91.26</v>
      </c>
      <c r="G61" s="97"/>
      <c r="H61" s="97"/>
      <c r="I61" s="23"/>
      <c r="L61" s="14"/>
      <c r="N61" s="14"/>
    </row>
    <row r="62" spans="1:14" x14ac:dyDescent="0.15">
      <c r="A62" s="98"/>
      <c r="B62" s="98"/>
      <c r="C62" s="98"/>
      <c r="D62" s="98"/>
      <c r="E62" s="22" t="s">
        <v>66</v>
      </c>
      <c r="F62" s="24">
        <v>91.86</v>
      </c>
      <c r="G62" s="97"/>
      <c r="H62" s="97"/>
      <c r="I62" s="23"/>
      <c r="L62" s="14"/>
      <c r="N62" s="14"/>
    </row>
    <row r="63" spans="1:14" x14ac:dyDescent="0.15">
      <c r="A63" s="98"/>
      <c r="B63" s="98"/>
      <c r="C63" s="98"/>
      <c r="D63" s="98"/>
      <c r="E63" s="22" t="s">
        <v>67</v>
      </c>
      <c r="F63" s="24">
        <v>93.13</v>
      </c>
      <c r="G63" s="97"/>
      <c r="H63" s="97"/>
      <c r="I63" s="23"/>
      <c r="L63" s="14"/>
      <c r="N63" s="14"/>
    </row>
    <row r="64" spans="1:14" x14ac:dyDescent="0.15">
      <c r="A64" s="3" t="s">
        <v>0</v>
      </c>
      <c r="B64" s="4" t="s">
        <v>1</v>
      </c>
      <c r="C64" s="4" t="s">
        <v>2</v>
      </c>
      <c r="D64" s="4" t="s">
        <v>3</v>
      </c>
      <c r="E64" s="5" t="s">
        <v>4</v>
      </c>
      <c r="F64" s="6" t="s">
        <v>5</v>
      </c>
      <c r="G64" s="94" t="s">
        <v>6</v>
      </c>
      <c r="H64" s="94"/>
      <c r="N64" s="14"/>
    </row>
    <row r="65" spans="1:11" x14ac:dyDescent="0.15">
      <c r="A65" s="98">
        <v>6</v>
      </c>
      <c r="B65" s="98" t="s">
        <v>68</v>
      </c>
      <c r="C65" s="99" t="s">
        <v>112</v>
      </c>
      <c r="D65" s="99">
        <v>15</v>
      </c>
      <c r="E65" s="25" t="s">
        <v>69</v>
      </c>
      <c r="F65" s="9">
        <v>93.23</v>
      </c>
      <c r="G65" s="95">
        <v>0.5333</v>
      </c>
      <c r="H65" s="95"/>
      <c r="I65" s="8"/>
    </row>
    <row r="66" spans="1:11" x14ac:dyDescent="0.15">
      <c r="A66" s="98"/>
      <c r="B66" s="98"/>
      <c r="C66" s="99"/>
      <c r="D66" s="99"/>
      <c r="E66" s="25" t="s">
        <v>70</v>
      </c>
      <c r="F66" s="9">
        <v>93.85</v>
      </c>
      <c r="G66" s="95"/>
      <c r="H66" s="95"/>
      <c r="I66" s="8"/>
    </row>
    <row r="67" spans="1:11" x14ac:dyDescent="0.15">
      <c r="A67" s="98"/>
      <c r="B67" s="98"/>
      <c r="C67" s="99"/>
      <c r="D67" s="99"/>
      <c r="E67" s="25" t="s">
        <v>71</v>
      </c>
      <c r="F67" s="7">
        <v>96.54</v>
      </c>
      <c r="G67" s="95"/>
      <c r="H67" s="95"/>
      <c r="I67" s="8"/>
    </row>
    <row r="68" spans="1:11" x14ac:dyDescent="0.15">
      <c r="A68" s="98"/>
      <c r="B68" s="98"/>
      <c r="C68" s="99"/>
      <c r="D68" s="99"/>
      <c r="E68" s="25" t="s">
        <v>72</v>
      </c>
      <c r="F68" s="7">
        <v>97.62</v>
      </c>
      <c r="G68" s="95"/>
      <c r="H68" s="95"/>
      <c r="I68" s="8"/>
      <c r="K68" s="26"/>
    </row>
    <row r="69" spans="1:11" x14ac:dyDescent="0.15">
      <c r="A69" s="98"/>
      <c r="B69" s="98"/>
      <c r="C69" s="99"/>
      <c r="D69" s="99"/>
      <c r="E69" s="25" t="s">
        <v>73</v>
      </c>
      <c r="F69" s="7">
        <v>95.83</v>
      </c>
      <c r="G69" s="95"/>
      <c r="H69" s="95"/>
      <c r="I69" s="8"/>
    </row>
    <row r="70" spans="1:11" x14ac:dyDescent="0.15">
      <c r="A70" s="98"/>
      <c r="B70" s="98"/>
      <c r="C70" s="99"/>
      <c r="D70" s="99"/>
      <c r="E70" s="25" t="s">
        <v>45</v>
      </c>
      <c r="F70" s="7">
        <v>96.38</v>
      </c>
      <c r="G70" s="95"/>
      <c r="H70" s="95"/>
      <c r="I70" s="8"/>
    </row>
    <row r="71" spans="1:11" x14ac:dyDescent="0.15">
      <c r="A71" s="98"/>
      <c r="B71" s="98"/>
      <c r="C71" s="99"/>
      <c r="D71" s="99"/>
      <c r="E71" s="25" t="s">
        <v>74</v>
      </c>
      <c r="F71" s="7">
        <v>98.21</v>
      </c>
      <c r="G71" s="95"/>
      <c r="H71" s="95"/>
      <c r="I71" s="8"/>
    </row>
    <row r="72" spans="1:11" x14ac:dyDescent="0.15">
      <c r="A72" s="98"/>
      <c r="B72" s="98"/>
      <c r="C72" s="99"/>
      <c r="D72" s="99"/>
      <c r="E72" s="25" t="s">
        <v>75</v>
      </c>
      <c r="F72" s="7">
        <v>98.62</v>
      </c>
      <c r="G72" s="95"/>
      <c r="H72" s="95"/>
      <c r="I72" s="8"/>
    </row>
    <row r="73" spans="1:11" x14ac:dyDescent="0.15">
      <c r="A73" s="98"/>
      <c r="B73" s="98"/>
      <c r="C73" s="99"/>
      <c r="D73" s="99"/>
      <c r="E73" s="25" t="s">
        <v>76</v>
      </c>
      <c r="F73" s="9">
        <v>93.43</v>
      </c>
      <c r="G73" s="95"/>
      <c r="H73" s="95"/>
      <c r="I73" s="8"/>
    </row>
    <row r="74" spans="1:11" x14ac:dyDescent="0.15">
      <c r="A74" s="98"/>
      <c r="B74" s="98"/>
      <c r="C74" s="99"/>
      <c r="D74" s="99"/>
      <c r="E74" s="25" t="s">
        <v>77</v>
      </c>
      <c r="F74" s="7">
        <v>98</v>
      </c>
      <c r="G74" s="95"/>
      <c r="H74" s="95"/>
      <c r="I74" s="8"/>
    </row>
    <row r="75" spans="1:11" x14ac:dyDescent="0.15">
      <c r="A75" s="98"/>
      <c r="B75" s="98"/>
      <c r="C75" s="99"/>
      <c r="D75" s="99"/>
      <c r="E75" s="25" t="s">
        <v>78</v>
      </c>
      <c r="F75" s="9">
        <v>91.64</v>
      </c>
      <c r="G75" s="95"/>
      <c r="H75" s="95"/>
      <c r="I75" s="8"/>
    </row>
    <row r="76" spans="1:11" x14ac:dyDescent="0.15">
      <c r="A76" s="98"/>
      <c r="B76" s="98"/>
      <c r="C76" s="99"/>
      <c r="D76" s="99"/>
      <c r="E76" s="25" t="s">
        <v>79</v>
      </c>
      <c r="F76" s="7">
        <v>95.29</v>
      </c>
      <c r="G76" s="95"/>
      <c r="H76" s="95"/>
      <c r="I76" s="8"/>
    </row>
    <row r="77" spans="1:11" x14ac:dyDescent="0.15">
      <c r="A77" s="98"/>
      <c r="B77" s="98"/>
      <c r="C77" s="99"/>
      <c r="D77" s="99"/>
      <c r="E77" s="25" t="s">
        <v>67</v>
      </c>
      <c r="F77" s="9">
        <v>93.07</v>
      </c>
      <c r="G77" s="95"/>
      <c r="H77" s="95"/>
      <c r="I77" s="8"/>
    </row>
    <row r="78" spans="1:11" x14ac:dyDescent="0.15">
      <c r="A78" s="98"/>
      <c r="B78" s="98"/>
      <c r="C78" s="99"/>
      <c r="D78" s="99"/>
      <c r="E78" s="25" t="s">
        <v>66</v>
      </c>
      <c r="F78" s="9">
        <v>91.86</v>
      </c>
      <c r="G78" s="95"/>
      <c r="H78" s="95"/>
      <c r="I78" s="8"/>
    </row>
    <row r="79" spans="1:11" x14ac:dyDescent="0.15">
      <c r="A79" s="98"/>
      <c r="B79" s="98"/>
      <c r="C79" s="99"/>
      <c r="D79" s="99"/>
      <c r="E79" s="25" t="s">
        <v>64</v>
      </c>
      <c r="F79" s="9">
        <v>89.36</v>
      </c>
      <c r="G79" s="95"/>
      <c r="H79" s="95"/>
      <c r="I79" s="8"/>
    </row>
    <row r="80" spans="1:11" x14ac:dyDescent="0.15">
      <c r="A80" s="3" t="s">
        <v>0</v>
      </c>
      <c r="B80" s="4" t="s">
        <v>1</v>
      </c>
      <c r="C80" s="4" t="s">
        <v>2</v>
      </c>
      <c r="D80" s="4" t="s">
        <v>3</v>
      </c>
      <c r="E80" s="5" t="s">
        <v>4</v>
      </c>
      <c r="F80" s="6" t="s">
        <v>5</v>
      </c>
      <c r="G80" s="94" t="s">
        <v>6</v>
      </c>
      <c r="H80" s="94"/>
      <c r="I80" s="8"/>
    </row>
    <row r="81" spans="1:9" x14ac:dyDescent="0.15">
      <c r="A81" s="98">
        <v>7</v>
      </c>
      <c r="B81" s="98" t="s">
        <v>80</v>
      </c>
      <c r="C81" s="98" t="s">
        <v>109</v>
      </c>
      <c r="D81" s="98">
        <v>10</v>
      </c>
      <c r="E81" s="25" t="s">
        <v>81</v>
      </c>
      <c r="F81" s="11">
        <v>95.53</v>
      </c>
      <c r="G81" s="95">
        <v>0.3</v>
      </c>
      <c r="H81" s="95"/>
      <c r="I81" s="8"/>
    </row>
    <row r="82" spans="1:9" x14ac:dyDescent="0.15">
      <c r="A82" s="98"/>
      <c r="B82" s="98"/>
      <c r="C82" s="98"/>
      <c r="D82" s="98"/>
      <c r="E82" s="25" t="s">
        <v>82</v>
      </c>
      <c r="F82" s="11">
        <v>95.3</v>
      </c>
      <c r="G82" s="95"/>
      <c r="H82" s="95"/>
      <c r="I82" s="8"/>
    </row>
    <row r="83" spans="1:9" x14ac:dyDescent="0.15">
      <c r="A83" s="98"/>
      <c r="B83" s="98"/>
      <c r="C83" s="98"/>
      <c r="D83" s="98"/>
      <c r="E83" s="25" t="s">
        <v>83</v>
      </c>
      <c r="F83" s="9">
        <v>91.69</v>
      </c>
      <c r="G83" s="95"/>
      <c r="H83" s="95"/>
      <c r="I83" s="8"/>
    </row>
    <row r="84" spans="1:9" x14ac:dyDescent="0.15">
      <c r="A84" s="98"/>
      <c r="B84" s="98"/>
      <c r="C84" s="98"/>
      <c r="D84" s="98"/>
      <c r="E84" s="25" t="s">
        <v>10</v>
      </c>
      <c r="F84" s="9">
        <v>92.84</v>
      </c>
      <c r="G84" s="95"/>
      <c r="H84" s="95"/>
      <c r="I84" s="8"/>
    </row>
    <row r="85" spans="1:9" x14ac:dyDescent="0.15">
      <c r="A85" s="98"/>
      <c r="B85" s="98"/>
      <c r="C85" s="98"/>
      <c r="D85" s="98"/>
      <c r="E85" s="25" t="s">
        <v>84</v>
      </c>
      <c r="F85" s="11">
        <v>95.3</v>
      </c>
      <c r="G85" s="95"/>
      <c r="H85" s="95"/>
      <c r="I85" s="8"/>
    </row>
    <row r="86" spans="1:9" x14ac:dyDescent="0.15">
      <c r="A86" s="98"/>
      <c r="B86" s="98"/>
      <c r="C86" s="98"/>
      <c r="D86" s="98"/>
      <c r="E86" s="25" t="s">
        <v>85</v>
      </c>
      <c r="F86" s="9">
        <v>90.61</v>
      </c>
      <c r="G86" s="95"/>
      <c r="H86" s="95"/>
      <c r="I86" s="8"/>
    </row>
    <row r="87" spans="1:9" x14ac:dyDescent="0.15">
      <c r="A87" s="98"/>
      <c r="B87" s="98"/>
      <c r="C87" s="98"/>
      <c r="D87" s="98"/>
      <c r="E87" s="25" t="s">
        <v>13</v>
      </c>
      <c r="F87" s="9">
        <v>92.07</v>
      </c>
      <c r="G87" s="95"/>
      <c r="H87" s="95"/>
      <c r="I87" s="8"/>
    </row>
    <row r="88" spans="1:9" x14ac:dyDescent="0.15">
      <c r="A88" s="98"/>
      <c r="B88" s="98"/>
      <c r="C88" s="98"/>
      <c r="D88" s="98"/>
      <c r="E88" s="25" t="s">
        <v>18</v>
      </c>
      <c r="F88" s="9">
        <v>90.71</v>
      </c>
      <c r="G88" s="95"/>
      <c r="H88" s="95"/>
      <c r="I88" s="8"/>
    </row>
    <row r="89" spans="1:9" x14ac:dyDescent="0.15">
      <c r="A89" s="98"/>
      <c r="B89" s="98"/>
      <c r="C89" s="98"/>
      <c r="D89" s="98"/>
      <c r="E89" s="25" t="s">
        <v>86</v>
      </c>
      <c r="F89" s="9">
        <v>91.33</v>
      </c>
      <c r="G89" s="95"/>
      <c r="H89" s="95"/>
      <c r="I89" s="8"/>
    </row>
    <row r="90" spans="1:9" x14ac:dyDescent="0.15">
      <c r="A90" s="98"/>
      <c r="B90" s="98"/>
      <c r="C90" s="98"/>
      <c r="D90" s="98"/>
      <c r="E90" s="25" t="s">
        <v>87</v>
      </c>
      <c r="F90" s="9">
        <v>91.22</v>
      </c>
      <c r="G90" s="95"/>
      <c r="H90" s="95"/>
      <c r="I90" s="8"/>
    </row>
    <row r="91" spans="1:9" x14ac:dyDescent="0.15">
      <c r="A91" s="3" t="s">
        <v>0</v>
      </c>
      <c r="B91" s="4" t="s">
        <v>1</v>
      </c>
      <c r="C91" s="4" t="s">
        <v>2</v>
      </c>
      <c r="D91" s="4" t="s">
        <v>3</v>
      </c>
      <c r="E91" s="5" t="s">
        <v>4</v>
      </c>
      <c r="F91" s="6" t="s">
        <v>5</v>
      </c>
      <c r="G91" s="94" t="s">
        <v>6</v>
      </c>
      <c r="H91" s="94"/>
      <c r="I91" s="8"/>
    </row>
    <row r="92" spans="1:9" x14ac:dyDescent="0.15">
      <c r="A92" s="98">
        <v>8</v>
      </c>
      <c r="B92" s="98" t="s">
        <v>114</v>
      </c>
      <c r="C92" s="98" t="s">
        <v>115</v>
      </c>
      <c r="D92" s="98">
        <v>13</v>
      </c>
      <c r="E92" s="25" t="s">
        <v>88</v>
      </c>
      <c r="F92" s="7">
        <v>96.5</v>
      </c>
      <c r="G92" s="95">
        <v>0.15379999999999999</v>
      </c>
      <c r="H92" s="95"/>
      <c r="I92" s="8"/>
    </row>
    <row r="93" spans="1:9" x14ac:dyDescent="0.15">
      <c r="A93" s="98"/>
      <c r="B93" s="98"/>
      <c r="C93" s="98"/>
      <c r="D93" s="98"/>
      <c r="E93" s="25" t="s">
        <v>89</v>
      </c>
      <c r="F93" s="7">
        <v>95.14</v>
      </c>
      <c r="G93" s="95"/>
      <c r="H93" s="95"/>
      <c r="I93" s="8"/>
    </row>
    <row r="94" spans="1:9" x14ac:dyDescent="0.15">
      <c r="A94" s="98"/>
      <c r="B94" s="98"/>
      <c r="C94" s="98"/>
      <c r="D94" s="98"/>
      <c r="E94" s="25" t="s">
        <v>90</v>
      </c>
      <c r="F94" s="9">
        <v>94.5</v>
      </c>
      <c r="G94" s="95"/>
      <c r="H94" s="95"/>
      <c r="I94" s="8"/>
    </row>
    <row r="95" spans="1:9" x14ac:dyDescent="0.15">
      <c r="A95" s="98"/>
      <c r="B95" s="98"/>
      <c r="C95" s="98"/>
      <c r="D95" s="98"/>
      <c r="E95" s="25" t="s">
        <v>91</v>
      </c>
      <c r="F95" s="9">
        <v>93</v>
      </c>
      <c r="G95" s="95"/>
      <c r="H95" s="95"/>
      <c r="I95" s="8"/>
    </row>
    <row r="96" spans="1:9" x14ac:dyDescent="0.15">
      <c r="A96" s="98"/>
      <c r="B96" s="98"/>
      <c r="C96" s="98"/>
      <c r="D96" s="98"/>
      <c r="E96" s="25" t="s">
        <v>92</v>
      </c>
      <c r="F96" s="9">
        <v>94.5</v>
      </c>
      <c r="G96" s="95"/>
      <c r="H96" s="95"/>
      <c r="I96" s="8"/>
    </row>
    <row r="97" spans="1:12" x14ac:dyDescent="0.15">
      <c r="A97" s="98"/>
      <c r="B97" s="98"/>
      <c r="C97" s="98"/>
      <c r="D97" s="98"/>
      <c r="E97" s="25" t="s">
        <v>93</v>
      </c>
      <c r="F97" s="9">
        <v>93.5</v>
      </c>
      <c r="G97" s="95"/>
      <c r="H97" s="95"/>
      <c r="I97" s="8"/>
    </row>
    <row r="98" spans="1:12" x14ac:dyDescent="0.15">
      <c r="A98" s="98"/>
      <c r="B98" s="98"/>
      <c r="C98" s="98"/>
      <c r="D98" s="98"/>
      <c r="E98" s="25" t="s">
        <v>94</v>
      </c>
      <c r="F98" s="9">
        <v>93.4</v>
      </c>
      <c r="G98" s="95"/>
      <c r="H98" s="95"/>
      <c r="I98" s="8"/>
    </row>
    <row r="99" spans="1:12" x14ac:dyDescent="0.15">
      <c r="A99" s="98"/>
      <c r="B99" s="98"/>
      <c r="C99" s="98"/>
      <c r="D99" s="98"/>
      <c r="E99" s="25" t="s">
        <v>95</v>
      </c>
      <c r="F99" s="9">
        <v>91.57</v>
      </c>
      <c r="G99" s="95"/>
      <c r="H99" s="95"/>
      <c r="I99" s="8"/>
    </row>
    <row r="100" spans="1:12" x14ac:dyDescent="0.15">
      <c r="A100" s="98"/>
      <c r="B100" s="98"/>
      <c r="C100" s="98"/>
      <c r="D100" s="98"/>
      <c r="E100" s="25" t="s">
        <v>96</v>
      </c>
      <c r="F100" s="9">
        <v>92.07</v>
      </c>
      <c r="G100" s="95"/>
      <c r="H100" s="95"/>
      <c r="I100" s="8"/>
    </row>
    <row r="101" spans="1:12" x14ac:dyDescent="0.15">
      <c r="A101" s="98"/>
      <c r="B101" s="98"/>
      <c r="C101" s="98"/>
      <c r="D101" s="98"/>
      <c r="E101" s="25" t="s">
        <v>97</v>
      </c>
      <c r="F101" s="9">
        <v>92.64</v>
      </c>
      <c r="G101" s="95"/>
      <c r="H101" s="95"/>
      <c r="I101" s="8"/>
    </row>
    <row r="102" spans="1:12" x14ac:dyDescent="0.15">
      <c r="A102" s="98"/>
      <c r="B102" s="98"/>
      <c r="C102" s="98"/>
      <c r="D102" s="98"/>
      <c r="E102" s="25" t="s">
        <v>9</v>
      </c>
      <c r="F102" s="9">
        <v>94.64</v>
      </c>
      <c r="G102" s="95"/>
      <c r="H102" s="95"/>
      <c r="I102" s="8"/>
      <c r="J102" s="8"/>
    </row>
    <row r="103" spans="1:12" x14ac:dyDescent="0.15">
      <c r="A103" s="98"/>
      <c r="B103" s="98"/>
      <c r="C103" s="98"/>
      <c r="D103" s="98"/>
      <c r="E103" s="25" t="s">
        <v>98</v>
      </c>
      <c r="F103" s="9">
        <v>94.21</v>
      </c>
      <c r="G103" s="95"/>
      <c r="H103" s="95"/>
      <c r="I103" s="8"/>
      <c r="J103" s="8"/>
    </row>
    <row r="104" spans="1:12" x14ac:dyDescent="0.15">
      <c r="A104" s="98"/>
      <c r="B104" s="98"/>
      <c r="C104" s="98"/>
      <c r="D104" s="98"/>
      <c r="E104" s="25" t="s">
        <v>99</v>
      </c>
      <c r="F104" s="9">
        <v>94.79</v>
      </c>
      <c r="G104" s="95"/>
      <c r="H104" s="95"/>
      <c r="I104" s="8"/>
      <c r="J104" s="8"/>
      <c r="L104" s="8"/>
    </row>
    <row r="105" spans="1:12" x14ac:dyDescent="0.15">
      <c r="A105" s="3" t="s">
        <v>0</v>
      </c>
      <c r="B105" s="4" t="s">
        <v>1</v>
      </c>
      <c r="C105" s="4" t="s">
        <v>2</v>
      </c>
      <c r="D105" s="4" t="s">
        <v>3</v>
      </c>
      <c r="E105" s="5" t="s">
        <v>4</v>
      </c>
      <c r="F105" s="6" t="s">
        <v>5</v>
      </c>
      <c r="G105" s="94" t="s">
        <v>6</v>
      </c>
      <c r="H105" s="94"/>
      <c r="I105" s="8"/>
      <c r="J105" s="8"/>
      <c r="L105" s="8"/>
    </row>
    <row r="106" spans="1:12" x14ac:dyDescent="0.15">
      <c r="A106" s="98">
        <v>9</v>
      </c>
      <c r="B106" s="98" t="s">
        <v>100</v>
      </c>
      <c r="C106" s="98" t="s">
        <v>116</v>
      </c>
      <c r="D106" s="98">
        <v>10</v>
      </c>
      <c r="E106" s="27" t="s">
        <v>88</v>
      </c>
      <c r="F106" s="7">
        <v>96.4</v>
      </c>
      <c r="G106" s="95">
        <v>0.3</v>
      </c>
      <c r="H106" s="95"/>
      <c r="I106" s="8"/>
      <c r="J106" s="8"/>
      <c r="L106" s="8"/>
    </row>
    <row r="107" spans="1:12" x14ac:dyDescent="0.15">
      <c r="A107" s="98"/>
      <c r="B107" s="98"/>
      <c r="C107" s="98"/>
      <c r="D107" s="98"/>
      <c r="E107" s="25" t="s">
        <v>87</v>
      </c>
      <c r="F107" s="9">
        <v>91.25</v>
      </c>
      <c r="G107" s="95"/>
      <c r="H107" s="95"/>
      <c r="I107" s="8"/>
      <c r="J107" s="8"/>
      <c r="L107" s="8"/>
    </row>
    <row r="108" spans="1:12" x14ac:dyDescent="0.15">
      <c r="A108" s="98"/>
      <c r="B108" s="98"/>
      <c r="C108" s="98"/>
      <c r="D108" s="98"/>
      <c r="E108" s="25" t="s">
        <v>101</v>
      </c>
      <c r="F108" s="9">
        <v>92.42</v>
      </c>
      <c r="G108" s="95"/>
      <c r="H108" s="95"/>
      <c r="I108" s="8"/>
      <c r="J108" s="8"/>
      <c r="L108" s="8"/>
    </row>
    <row r="109" spans="1:12" x14ac:dyDescent="0.15">
      <c r="A109" s="98"/>
      <c r="B109" s="98"/>
      <c r="C109" s="98"/>
      <c r="D109" s="98"/>
      <c r="E109" s="25" t="s">
        <v>102</v>
      </c>
      <c r="F109" s="7">
        <v>95.83</v>
      </c>
      <c r="G109" s="95"/>
      <c r="H109" s="95"/>
      <c r="I109" s="8"/>
      <c r="J109" s="8"/>
      <c r="L109" s="8"/>
    </row>
    <row r="110" spans="1:12" x14ac:dyDescent="0.15">
      <c r="A110" s="98"/>
      <c r="B110" s="98"/>
      <c r="C110" s="98"/>
      <c r="D110" s="98"/>
      <c r="E110" s="25" t="s">
        <v>103</v>
      </c>
      <c r="F110" s="7">
        <v>97.5</v>
      </c>
      <c r="G110" s="95"/>
      <c r="H110" s="95"/>
      <c r="I110" s="8"/>
      <c r="J110" s="8"/>
      <c r="L110" s="8"/>
    </row>
    <row r="111" spans="1:12" x14ac:dyDescent="0.15">
      <c r="A111" s="98"/>
      <c r="B111" s="98"/>
      <c r="C111" s="98"/>
      <c r="D111" s="98"/>
      <c r="E111" s="25" t="s">
        <v>104</v>
      </c>
      <c r="F111" s="9">
        <v>94.42</v>
      </c>
      <c r="G111" s="95"/>
      <c r="H111" s="95"/>
      <c r="I111" s="8"/>
      <c r="J111" s="8"/>
      <c r="L111" s="8"/>
    </row>
    <row r="112" spans="1:12" x14ac:dyDescent="0.15">
      <c r="A112" s="98"/>
      <c r="B112" s="98"/>
      <c r="C112" s="98"/>
      <c r="D112" s="98"/>
      <c r="E112" s="25" t="s">
        <v>105</v>
      </c>
      <c r="F112" s="9">
        <v>93.08</v>
      </c>
      <c r="G112" s="95"/>
      <c r="H112" s="95"/>
      <c r="I112" s="8"/>
      <c r="J112" s="8"/>
      <c r="L112" s="8"/>
    </row>
    <row r="113" spans="1:12" x14ac:dyDescent="0.15">
      <c r="A113" s="98"/>
      <c r="B113" s="98"/>
      <c r="C113" s="98"/>
      <c r="D113" s="98"/>
      <c r="E113" s="25" t="s">
        <v>106</v>
      </c>
      <c r="F113" s="9">
        <v>93.08</v>
      </c>
      <c r="G113" s="95"/>
      <c r="H113" s="95"/>
      <c r="I113" s="8"/>
      <c r="J113" s="8"/>
      <c r="L113" s="8"/>
    </row>
    <row r="114" spans="1:12" x14ac:dyDescent="0.15">
      <c r="A114" s="98"/>
      <c r="B114" s="98"/>
      <c r="C114" s="98"/>
      <c r="D114" s="98"/>
      <c r="E114" s="25" t="s">
        <v>107</v>
      </c>
      <c r="F114" s="9">
        <v>91.33</v>
      </c>
      <c r="G114" s="95"/>
      <c r="H114" s="95"/>
      <c r="I114" s="8"/>
      <c r="J114" s="8"/>
      <c r="L114" s="8"/>
    </row>
    <row r="115" spans="1:12" x14ac:dyDescent="0.15">
      <c r="A115" s="98"/>
      <c r="B115" s="98"/>
      <c r="C115" s="98"/>
      <c r="D115" s="98"/>
      <c r="E115" s="25" t="s">
        <v>108</v>
      </c>
      <c r="F115" s="9">
        <v>92.92</v>
      </c>
      <c r="G115" s="95"/>
      <c r="H115" s="95"/>
      <c r="I115" s="8"/>
      <c r="J115" s="8"/>
      <c r="L115" s="8"/>
    </row>
    <row r="116" spans="1:12" x14ac:dyDescent="0.15">
      <c r="I116" s="8"/>
      <c r="J116" s="8"/>
    </row>
    <row r="117" spans="1:12" x14ac:dyDescent="0.15">
      <c r="I117" s="8"/>
      <c r="J117" s="8"/>
    </row>
    <row r="118" spans="1:12" x14ac:dyDescent="0.15">
      <c r="I118" s="8"/>
      <c r="J118" s="8"/>
    </row>
    <row r="119" spans="1:12" x14ac:dyDescent="0.15">
      <c r="I119" s="8"/>
      <c r="J119" s="8"/>
    </row>
    <row r="120" spans="1:12" x14ac:dyDescent="0.15">
      <c r="I120" s="8"/>
      <c r="J120" s="8"/>
    </row>
    <row r="121" spans="1:12" x14ac:dyDescent="0.15">
      <c r="I121" s="8"/>
    </row>
    <row r="122" spans="1:12" x14ac:dyDescent="0.15">
      <c r="I122" s="8"/>
    </row>
    <row r="123" spans="1:12" x14ac:dyDescent="0.15">
      <c r="I123" s="8"/>
    </row>
    <row r="124" spans="1:12" x14ac:dyDescent="0.15">
      <c r="I124" s="8"/>
    </row>
    <row r="125" spans="1:12" x14ac:dyDescent="0.15">
      <c r="I125" s="8"/>
    </row>
    <row r="126" spans="1:12" x14ac:dyDescent="0.15">
      <c r="I126" s="8"/>
    </row>
  </sheetData>
  <mergeCells count="54">
    <mergeCell ref="G105:H105"/>
    <mergeCell ref="A2:A13"/>
    <mergeCell ref="A92:A104"/>
    <mergeCell ref="B2:B13"/>
    <mergeCell ref="D106:D115"/>
    <mergeCell ref="B50:B63"/>
    <mergeCell ref="D22:D34"/>
    <mergeCell ref="A65:A79"/>
    <mergeCell ref="C22:C34"/>
    <mergeCell ref="B15:B20"/>
    <mergeCell ref="C36:C48"/>
    <mergeCell ref="C81:C90"/>
    <mergeCell ref="C92:C104"/>
    <mergeCell ref="D15:D20"/>
    <mergeCell ref="C50:C63"/>
    <mergeCell ref="A36:A48"/>
    <mergeCell ref="G106:H115"/>
    <mergeCell ref="G15:H20"/>
    <mergeCell ref="C2:C13"/>
    <mergeCell ref="A50:A63"/>
    <mergeCell ref="B65:B79"/>
    <mergeCell ref="D2:D13"/>
    <mergeCell ref="C15:C20"/>
    <mergeCell ref="D92:D104"/>
    <mergeCell ref="D81:D90"/>
    <mergeCell ref="D65:D79"/>
    <mergeCell ref="D36:D48"/>
    <mergeCell ref="D50:D63"/>
    <mergeCell ref="G14:H14"/>
    <mergeCell ref="G92:H104"/>
    <mergeCell ref="G65:H79"/>
    <mergeCell ref="G22:H34"/>
    <mergeCell ref="B106:B115"/>
    <mergeCell ref="C106:C115"/>
    <mergeCell ref="A106:A115"/>
    <mergeCell ref="B22:B34"/>
    <mergeCell ref="A15:A20"/>
    <mergeCell ref="C65:C79"/>
    <mergeCell ref="A81:A90"/>
    <mergeCell ref="B36:B48"/>
    <mergeCell ref="A22:A34"/>
    <mergeCell ref="B81:B90"/>
    <mergeCell ref="B92:B104"/>
    <mergeCell ref="G1:H1"/>
    <mergeCell ref="G91:H91"/>
    <mergeCell ref="G80:H80"/>
    <mergeCell ref="G64:H64"/>
    <mergeCell ref="G49:H49"/>
    <mergeCell ref="G35:H35"/>
    <mergeCell ref="G21:H21"/>
    <mergeCell ref="G81:H90"/>
    <mergeCell ref="G36:H48"/>
    <mergeCell ref="G50:H63"/>
    <mergeCell ref="G2:H13"/>
  </mergeCells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5"/>
  <sheetViews>
    <sheetView topLeftCell="A226" workbookViewId="0">
      <selection activeCell="I250" sqref="I250"/>
    </sheetView>
  </sheetViews>
  <sheetFormatPr defaultColWidth="9" defaultRowHeight="13.5" x14ac:dyDescent="0.15"/>
  <cols>
    <col min="1" max="4" width="9" style="72"/>
    <col min="5" max="5" width="9" style="73"/>
    <col min="6" max="6" width="9" style="74"/>
    <col min="7" max="7" width="23.75" style="75" customWidth="1"/>
  </cols>
  <sheetData>
    <row r="1" spans="1:7" x14ac:dyDescent="0.15">
      <c r="A1" s="28" t="s">
        <v>0</v>
      </c>
      <c r="B1" s="28" t="s">
        <v>1</v>
      </c>
      <c r="C1" s="28" t="s">
        <v>2</v>
      </c>
      <c r="D1" s="28" t="s">
        <v>117</v>
      </c>
      <c r="E1" s="29" t="s">
        <v>4</v>
      </c>
      <c r="F1" s="30" t="s">
        <v>118</v>
      </c>
      <c r="G1" s="31" t="s">
        <v>119</v>
      </c>
    </row>
    <row r="2" spans="1:7" x14ac:dyDescent="0.15">
      <c r="A2" s="116">
        <v>1</v>
      </c>
      <c r="B2" s="116" t="s">
        <v>120</v>
      </c>
      <c r="C2" s="116" t="s">
        <v>121</v>
      </c>
      <c r="D2" s="116">
        <v>13</v>
      </c>
      <c r="E2" s="29" t="s">
        <v>122</v>
      </c>
      <c r="F2" s="32">
        <v>95.06</v>
      </c>
      <c r="G2" s="117">
        <v>0.3846</v>
      </c>
    </row>
    <row r="3" spans="1:7" x14ac:dyDescent="0.15">
      <c r="A3" s="116"/>
      <c r="B3" s="116"/>
      <c r="C3" s="116"/>
      <c r="D3" s="116"/>
      <c r="E3" s="29" t="s">
        <v>123</v>
      </c>
      <c r="F3" s="33">
        <v>86.38</v>
      </c>
      <c r="G3" s="117"/>
    </row>
    <row r="4" spans="1:7" x14ac:dyDescent="0.15">
      <c r="A4" s="116"/>
      <c r="B4" s="116"/>
      <c r="C4" s="116"/>
      <c r="D4" s="116"/>
      <c r="E4" s="29" t="s">
        <v>124</v>
      </c>
      <c r="F4" s="32">
        <v>98.08</v>
      </c>
      <c r="G4" s="117"/>
    </row>
    <row r="5" spans="1:7" x14ac:dyDescent="0.15">
      <c r="A5" s="116"/>
      <c r="B5" s="116"/>
      <c r="C5" s="116"/>
      <c r="D5" s="116"/>
      <c r="E5" s="29" t="s">
        <v>125</v>
      </c>
      <c r="F5" s="33">
        <v>93.08</v>
      </c>
      <c r="G5" s="117"/>
    </row>
    <row r="6" spans="1:7" x14ac:dyDescent="0.15">
      <c r="A6" s="116"/>
      <c r="B6" s="116"/>
      <c r="C6" s="116"/>
      <c r="D6" s="116"/>
      <c r="E6" s="29" t="s">
        <v>126</v>
      </c>
      <c r="F6" s="33">
        <v>92.77</v>
      </c>
      <c r="G6" s="117"/>
    </row>
    <row r="7" spans="1:7" x14ac:dyDescent="0.15">
      <c r="A7" s="116"/>
      <c r="B7" s="116"/>
      <c r="C7" s="116"/>
      <c r="D7" s="116"/>
      <c r="E7" s="29" t="s">
        <v>127</v>
      </c>
      <c r="F7" s="33">
        <v>93.46</v>
      </c>
      <c r="G7" s="117"/>
    </row>
    <row r="8" spans="1:7" x14ac:dyDescent="0.15">
      <c r="A8" s="116"/>
      <c r="B8" s="116"/>
      <c r="C8" s="116"/>
      <c r="D8" s="116"/>
      <c r="E8" s="29" t="s">
        <v>128</v>
      </c>
      <c r="F8" s="32">
        <v>96.54</v>
      </c>
      <c r="G8" s="117"/>
    </row>
    <row r="9" spans="1:7" x14ac:dyDescent="0.15">
      <c r="A9" s="116"/>
      <c r="B9" s="116"/>
      <c r="C9" s="116"/>
      <c r="D9" s="116"/>
      <c r="E9" s="29" t="s">
        <v>129</v>
      </c>
      <c r="F9" s="32">
        <v>96.69</v>
      </c>
      <c r="G9" s="117"/>
    </row>
    <row r="10" spans="1:7" x14ac:dyDescent="0.15">
      <c r="A10" s="116"/>
      <c r="B10" s="116"/>
      <c r="C10" s="116"/>
      <c r="D10" s="116"/>
      <c r="E10" s="29" t="s">
        <v>130</v>
      </c>
      <c r="F10" s="33">
        <v>94.31</v>
      </c>
      <c r="G10" s="117"/>
    </row>
    <row r="11" spans="1:7" x14ac:dyDescent="0.15">
      <c r="A11" s="116"/>
      <c r="B11" s="116"/>
      <c r="C11" s="116"/>
      <c r="D11" s="116"/>
      <c r="E11" s="29" t="s">
        <v>131</v>
      </c>
      <c r="F11" s="33">
        <v>91.62</v>
      </c>
      <c r="G11" s="117"/>
    </row>
    <row r="12" spans="1:7" x14ac:dyDescent="0.15">
      <c r="A12" s="116"/>
      <c r="B12" s="116"/>
      <c r="C12" s="116"/>
      <c r="D12" s="116"/>
      <c r="E12" s="29" t="s">
        <v>132</v>
      </c>
      <c r="F12" s="33">
        <v>94</v>
      </c>
      <c r="G12" s="117"/>
    </row>
    <row r="13" spans="1:7" x14ac:dyDescent="0.15">
      <c r="A13" s="116"/>
      <c r="B13" s="116"/>
      <c r="C13" s="116"/>
      <c r="D13" s="116"/>
      <c r="E13" s="29" t="s">
        <v>133</v>
      </c>
      <c r="F13" s="32">
        <v>97.83</v>
      </c>
      <c r="G13" s="117"/>
    </row>
    <row r="14" spans="1:7" x14ac:dyDescent="0.15">
      <c r="A14" s="116"/>
      <c r="B14" s="116"/>
      <c r="C14" s="116"/>
      <c r="D14" s="116"/>
      <c r="E14" s="29" t="s">
        <v>134</v>
      </c>
      <c r="F14" s="33">
        <v>94.15</v>
      </c>
      <c r="G14" s="117"/>
    </row>
    <row r="15" spans="1:7" x14ac:dyDescent="0.15">
      <c r="A15" s="34" t="s">
        <v>0</v>
      </c>
      <c r="B15" s="34" t="s">
        <v>1</v>
      </c>
      <c r="C15" s="34" t="s">
        <v>2</v>
      </c>
      <c r="D15" s="34" t="s">
        <v>3</v>
      </c>
      <c r="E15" s="35" t="s">
        <v>4</v>
      </c>
      <c r="F15" s="30" t="s">
        <v>118</v>
      </c>
      <c r="G15" s="36" t="s">
        <v>6</v>
      </c>
    </row>
    <row r="16" spans="1:7" x14ac:dyDescent="0.15">
      <c r="A16" s="105">
        <v>2</v>
      </c>
      <c r="B16" s="105" t="s">
        <v>135</v>
      </c>
      <c r="C16" s="105" t="s">
        <v>136</v>
      </c>
      <c r="D16" s="105">
        <v>12</v>
      </c>
      <c r="E16" s="35" t="s">
        <v>124</v>
      </c>
      <c r="F16" s="37">
        <v>98.08</v>
      </c>
      <c r="G16" s="107">
        <v>0.75</v>
      </c>
    </row>
    <row r="17" spans="1:7" x14ac:dyDescent="0.15">
      <c r="A17" s="105"/>
      <c r="B17" s="105"/>
      <c r="C17" s="105"/>
      <c r="D17" s="105"/>
      <c r="E17" s="35" t="s">
        <v>137</v>
      </c>
      <c r="F17" s="37">
        <v>97.08</v>
      </c>
      <c r="G17" s="107"/>
    </row>
    <row r="18" spans="1:7" x14ac:dyDescent="0.15">
      <c r="A18" s="105"/>
      <c r="B18" s="105"/>
      <c r="C18" s="105"/>
      <c r="D18" s="105"/>
      <c r="E18" s="35" t="s">
        <v>138</v>
      </c>
      <c r="F18" s="37">
        <v>95.77</v>
      </c>
      <c r="G18" s="107"/>
    </row>
    <row r="19" spans="1:7" x14ac:dyDescent="0.15">
      <c r="A19" s="105"/>
      <c r="B19" s="105"/>
      <c r="C19" s="105"/>
      <c r="D19" s="105"/>
      <c r="E19" s="35" t="s">
        <v>139</v>
      </c>
      <c r="F19" s="37">
        <v>96.85</v>
      </c>
      <c r="G19" s="107"/>
    </row>
    <row r="20" spans="1:7" x14ac:dyDescent="0.15">
      <c r="A20" s="105"/>
      <c r="B20" s="105"/>
      <c r="C20" s="105"/>
      <c r="D20" s="105"/>
      <c r="E20" s="35" t="s">
        <v>140</v>
      </c>
      <c r="F20" s="38">
        <v>94.58</v>
      </c>
      <c r="G20" s="107"/>
    </row>
    <row r="21" spans="1:7" x14ac:dyDescent="0.15">
      <c r="A21" s="105"/>
      <c r="B21" s="105"/>
      <c r="C21" s="105"/>
      <c r="D21" s="105"/>
      <c r="E21" s="35" t="s">
        <v>141</v>
      </c>
      <c r="F21" s="37">
        <v>96</v>
      </c>
      <c r="G21" s="107"/>
    </row>
    <row r="22" spans="1:7" x14ac:dyDescent="0.15">
      <c r="A22" s="105"/>
      <c r="B22" s="105"/>
      <c r="C22" s="105"/>
      <c r="D22" s="105"/>
      <c r="E22" s="35" t="s">
        <v>142</v>
      </c>
      <c r="F22" s="37">
        <v>97.92</v>
      </c>
      <c r="G22" s="107"/>
    </row>
    <row r="23" spans="1:7" x14ac:dyDescent="0.15">
      <c r="A23" s="105"/>
      <c r="B23" s="105"/>
      <c r="C23" s="105"/>
      <c r="D23" s="105"/>
      <c r="E23" s="35" t="s">
        <v>143</v>
      </c>
      <c r="F23" s="37">
        <v>96.08</v>
      </c>
      <c r="G23" s="107"/>
    </row>
    <row r="24" spans="1:7" x14ac:dyDescent="0.15">
      <c r="A24" s="105"/>
      <c r="B24" s="105"/>
      <c r="C24" s="105"/>
      <c r="D24" s="105"/>
      <c r="E24" s="35" t="s">
        <v>144</v>
      </c>
      <c r="F24" s="38">
        <v>94</v>
      </c>
      <c r="G24" s="107"/>
    </row>
    <row r="25" spans="1:7" x14ac:dyDescent="0.15">
      <c r="A25" s="105"/>
      <c r="B25" s="105"/>
      <c r="C25" s="105"/>
      <c r="D25" s="105"/>
      <c r="E25" s="35" t="s">
        <v>145</v>
      </c>
      <c r="F25" s="37">
        <v>97.27</v>
      </c>
      <c r="G25" s="107"/>
    </row>
    <row r="26" spans="1:7" x14ac:dyDescent="0.15">
      <c r="A26" s="105"/>
      <c r="B26" s="105"/>
      <c r="C26" s="105"/>
      <c r="D26" s="105"/>
      <c r="E26" s="35" t="s">
        <v>146</v>
      </c>
      <c r="F26" s="37">
        <v>96.16</v>
      </c>
      <c r="G26" s="107"/>
    </row>
    <row r="27" spans="1:7" x14ac:dyDescent="0.15">
      <c r="A27" s="105"/>
      <c r="B27" s="105"/>
      <c r="C27" s="105"/>
      <c r="D27" s="105"/>
      <c r="E27" s="35" t="s">
        <v>147</v>
      </c>
      <c r="F27" s="38">
        <v>92.62</v>
      </c>
      <c r="G27" s="107"/>
    </row>
    <row r="28" spans="1:7" x14ac:dyDescent="0.15">
      <c r="A28" s="39" t="s">
        <v>0</v>
      </c>
      <c r="B28" s="40" t="s">
        <v>1</v>
      </c>
      <c r="C28" s="40" t="s">
        <v>2</v>
      </c>
      <c r="D28" s="40" t="s">
        <v>3</v>
      </c>
      <c r="E28" s="41" t="s">
        <v>4</v>
      </c>
      <c r="F28" s="30" t="s">
        <v>118</v>
      </c>
      <c r="G28" s="42" t="s">
        <v>6</v>
      </c>
    </row>
    <row r="29" spans="1:7" x14ac:dyDescent="0.15">
      <c r="A29" s="105">
        <v>3</v>
      </c>
      <c r="B29" s="105" t="s">
        <v>148</v>
      </c>
      <c r="C29" s="105" t="s">
        <v>149</v>
      </c>
      <c r="D29" s="103">
        <v>12</v>
      </c>
      <c r="E29" s="43" t="s">
        <v>150</v>
      </c>
      <c r="F29" s="37">
        <v>95.538461538461505</v>
      </c>
      <c r="G29" s="107">
        <v>0.25</v>
      </c>
    </row>
    <row r="30" spans="1:7" x14ac:dyDescent="0.15">
      <c r="A30" s="105"/>
      <c r="B30" s="105"/>
      <c r="C30" s="105"/>
      <c r="D30" s="103"/>
      <c r="E30" s="43" t="s">
        <v>151</v>
      </c>
      <c r="F30" s="37">
        <v>96.307692307692307</v>
      </c>
      <c r="G30" s="107"/>
    </row>
    <row r="31" spans="1:7" x14ac:dyDescent="0.15">
      <c r="A31" s="105"/>
      <c r="B31" s="105"/>
      <c r="C31" s="105"/>
      <c r="D31" s="103"/>
      <c r="E31" s="43" t="s">
        <v>152</v>
      </c>
      <c r="F31" s="38">
        <v>88.785714285714306</v>
      </c>
      <c r="G31" s="107"/>
    </row>
    <row r="32" spans="1:7" x14ac:dyDescent="0.15">
      <c r="A32" s="105"/>
      <c r="B32" s="105"/>
      <c r="C32" s="105"/>
      <c r="D32" s="103"/>
      <c r="E32" s="43" t="s">
        <v>153</v>
      </c>
      <c r="F32" s="38">
        <v>91.153846153846203</v>
      </c>
      <c r="G32" s="107"/>
    </row>
    <row r="33" spans="1:7" x14ac:dyDescent="0.15">
      <c r="A33" s="105"/>
      <c r="B33" s="105"/>
      <c r="C33" s="105"/>
      <c r="D33" s="103"/>
      <c r="E33" s="43" t="s">
        <v>154</v>
      </c>
      <c r="F33" s="38">
        <v>88.076923076923094</v>
      </c>
      <c r="G33" s="107"/>
    </row>
    <row r="34" spans="1:7" x14ac:dyDescent="0.15">
      <c r="A34" s="105"/>
      <c r="B34" s="105"/>
      <c r="C34" s="105"/>
      <c r="D34" s="103"/>
      <c r="E34" s="43" t="s">
        <v>155</v>
      </c>
      <c r="F34" s="38">
        <v>84.307692307692307</v>
      </c>
      <c r="G34" s="107"/>
    </row>
    <row r="35" spans="1:7" x14ac:dyDescent="0.15">
      <c r="A35" s="105"/>
      <c r="B35" s="105"/>
      <c r="C35" s="105"/>
      <c r="D35" s="103"/>
      <c r="E35" s="43" t="s">
        <v>156</v>
      </c>
      <c r="F35" s="37">
        <v>85.230769230769198</v>
      </c>
      <c r="G35" s="107"/>
    </row>
    <row r="36" spans="1:7" x14ac:dyDescent="0.15">
      <c r="A36" s="105"/>
      <c r="B36" s="105"/>
      <c r="C36" s="105"/>
      <c r="D36" s="103"/>
      <c r="E36" s="43" t="s">
        <v>157</v>
      </c>
      <c r="F36" s="38">
        <v>93.461538461538495</v>
      </c>
      <c r="G36" s="107"/>
    </row>
    <row r="37" spans="1:7" x14ac:dyDescent="0.15">
      <c r="A37" s="105"/>
      <c r="B37" s="105"/>
      <c r="C37" s="105"/>
      <c r="D37" s="103"/>
      <c r="E37" s="43" t="s">
        <v>158</v>
      </c>
      <c r="F37" s="38">
        <v>88.461538461538495</v>
      </c>
      <c r="G37" s="107"/>
    </row>
    <row r="38" spans="1:7" x14ac:dyDescent="0.15">
      <c r="A38" s="105"/>
      <c r="B38" s="105"/>
      <c r="C38" s="105"/>
      <c r="D38" s="103"/>
      <c r="E38" s="43" t="s">
        <v>159</v>
      </c>
      <c r="F38" s="38">
        <v>88.923076923076906</v>
      </c>
      <c r="G38" s="107"/>
    </row>
    <row r="39" spans="1:7" x14ac:dyDescent="0.15">
      <c r="A39" s="105"/>
      <c r="B39" s="105"/>
      <c r="C39" s="105"/>
      <c r="D39" s="103"/>
      <c r="E39" s="43" t="s">
        <v>160</v>
      </c>
      <c r="F39" s="38">
        <v>88.846153846153797</v>
      </c>
      <c r="G39" s="107"/>
    </row>
    <row r="40" spans="1:7" x14ac:dyDescent="0.15">
      <c r="A40" s="105"/>
      <c r="B40" s="105"/>
      <c r="C40" s="105"/>
      <c r="D40" s="103"/>
      <c r="E40" s="43" t="s">
        <v>124</v>
      </c>
      <c r="F40" s="37">
        <v>98.076923076923094</v>
      </c>
      <c r="G40" s="107"/>
    </row>
    <row r="41" spans="1:7" x14ac:dyDescent="0.15">
      <c r="A41" s="44" t="s">
        <v>0</v>
      </c>
      <c r="B41" s="44" t="s">
        <v>1</v>
      </c>
      <c r="C41" s="44" t="s">
        <v>2</v>
      </c>
      <c r="D41" s="44" t="s">
        <v>3</v>
      </c>
      <c r="E41" s="45" t="s">
        <v>161</v>
      </c>
      <c r="F41" s="30" t="s">
        <v>118</v>
      </c>
      <c r="G41" s="36" t="s">
        <v>6</v>
      </c>
    </row>
    <row r="42" spans="1:7" x14ac:dyDescent="0.15">
      <c r="A42" s="118">
        <v>4</v>
      </c>
      <c r="B42" s="118" t="s">
        <v>162</v>
      </c>
      <c r="C42" s="118" t="s">
        <v>163</v>
      </c>
      <c r="D42" s="118">
        <v>12</v>
      </c>
      <c r="E42" s="45" t="s">
        <v>164</v>
      </c>
      <c r="F42" s="46">
        <v>97</v>
      </c>
      <c r="G42" s="119">
        <v>0.57999999999999996</v>
      </c>
    </row>
    <row r="43" spans="1:7" x14ac:dyDescent="0.15">
      <c r="A43" s="118"/>
      <c r="B43" s="118"/>
      <c r="C43" s="118"/>
      <c r="D43" s="118"/>
      <c r="E43" s="45" t="s">
        <v>165</v>
      </c>
      <c r="F43" s="33">
        <v>93</v>
      </c>
      <c r="G43" s="119"/>
    </row>
    <row r="44" spans="1:7" x14ac:dyDescent="0.15">
      <c r="A44" s="118"/>
      <c r="B44" s="118"/>
      <c r="C44" s="118"/>
      <c r="D44" s="118"/>
      <c r="E44" s="45" t="s">
        <v>166</v>
      </c>
      <c r="F44" s="33">
        <v>92.5</v>
      </c>
      <c r="G44" s="119"/>
    </row>
    <row r="45" spans="1:7" x14ac:dyDescent="0.15">
      <c r="A45" s="118"/>
      <c r="B45" s="118"/>
      <c r="C45" s="118"/>
      <c r="D45" s="118"/>
      <c r="E45" s="45" t="s">
        <v>167</v>
      </c>
      <c r="F45" s="46">
        <v>95</v>
      </c>
      <c r="G45" s="119"/>
    </row>
    <row r="46" spans="1:7" x14ac:dyDescent="0.15">
      <c r="A46" s="118"/>
      <c r="B46" s="118"/>
      <c r="C46" s="118"/>
      <c r="D46" s="118"/>
      <c r="E46" s="45" t="s">
        <v>168</v>
      </c>
      <c r="F46" s="33">
        <v>90</v>
      </c>
      <c r="G46" s="119"/>
    </row>
    <row r="47" spans="1:7" x14ac:dyDescent="0.15">
      <c r="A47" s="118"/>
      <c r="B47" s="118"/>
      <c r="C47" s="118"/>
      <c r="D47" s="118"/>
      <c r="E47" s="45" t="s">
        <v>169</v>
      </c>
      <c r="F47" s="46">
        <v>98</v>
      </c>
      <c r="G47" s="119"/>
    </row>
    <row r="48" spans="1:7" x14ac:dyDescent="0.15">
      <c r="A48" s="118"/>
      <c r="B48" s="118"/>
      <c r="C48" s="118"/>
      <c r="D48" s="118"/>
      <c r="E48" s="45" t="s">
        <v>124</v>
      </c>
      <c r="F48" s="46">
        <v>98.5</v>
      </c>
      <c r="G48" s="119"/>
    </row>
    <row r="49" spans="1:7" x14ac:dyDescent="0.15">
      <c r="A49" s="118"/>
      <c r="B49" s="118"/>
      <c r="C49" s="118"/>
      <c r="D49" s="118"/>
      <c r="E49" s="45" t="s">
        <v>160</v>
      </c>
      <c r="F49" s="33">
        <v>93</v>
      </c>
      <c r="G49" s="119"/>
    </row>
    <row r="50" spans="1:7" x14ac:dyDescent="0.15">
      <c r="A50" s="118"/>
      <c r="B50" s="118"/>
      <c r="C50" s="118"/>
      <c r="D50" s="118"/>
      <c r="E50" s="45" t="s">
        <v>170</v>
      </c>
      <c r="F50" s="46">
        <v>95.5</v>
      </c>
      <c r="G50" s="119"/>
    </row>
    <row r="51" spans="1:7" x14ac:dyDescent="0.15">
      <c r="A51" s="118"/>
      <c r="B51" s="118"/>
      <c r="C51" s="118"/>
      <c r="D51" s="118"/>
      <c r="E51" s="45" t="s">
        <v>171</v>
      </c>
      <c r="F51" s="46">
        <v>95</v>
      </c>
      <c r="G51" s="119"/>
    </row>
    <row r="52" spans="1:7" x14ac:dyDescent="0.15">
      <c r="A52" s="118"/>
      <c r="B52" s="118"/>
      <c r="C52" s="118"/>
      <c r="D52" s="118"/>
      <c r="E52" s="45" t="s">
        <v>172</v>
      </c>
      <c r="F52" s="46">
        <v>99</v>
      </c>
      <c r="G52" s="119"/>
    </row>
    <row r="53" spans="1:7" x14ac:dyDescent="0.15">
      <c r="A53" s="118"/>
      <c r="B53" s="118"/>
      <c r="C53" s="118"/>
      <c r="D53" s="118"/>
      <c r="E53" s="45" t="s">
        <v>173</v>
      </c>
      <c r="F53" s="33">
        <v>94.5</v>
      </c>
      <c r="G53" s="119"/>
    </row>
    <row r="54" spans="1:7" x14ac:dyDescent="0.15">
      <c r="A54" s="47" t="s">
        <v>0</v>
      </c>
      <c r="B54" s="34" t="s">
        <v>1</v>
      </c>
      <c r="C54" s="34" t="s">
        <v>2</v>
      </c>
      <c r="D54" s="34" t="s">
        <v>3</v>
      </c>
      <c r="E54" s="35" t="s">
        <v>174</v>
      </c>
      <c r="F54" s="30" t="s">
        <v>118</v>
      </c>
      <c r="G54" s="36" t="s">
        <v>6</v>
      </c>
    </row>
    <row r="55" spans="1:7" x14ac:dyDescent="0.15">
      <c r="A55" s="105">
        <v>5</v>
      </c>
      <c r="B55" s="115" t="s">
        <v>175</v>
      </c>
      <c r="C55" s="115" t="s">
        <v>176</v>
      </c>
      <c r="D55" s="115">
        <v>11</v>
      </c>
      <c r="E55" s="35" t="s">
        <v>177</v>
      </c>
      <c r="F55" s="37">
        <v>96</v>
      </c>
      <c r="G55" s="107">
        <f>6/10</f>
        <v>0.6</v>
      </c>
    </row>
    <row r="56" spans="1:7" x14ac:dyDescent="0.15">
      <c r="A56" s="105"/>
      <c r="B56" s="115"/>
      <c r="C56" s="115"/>
      <c r="D56" s="115"/>
      <c r="E56" s="35" t="s">
        <v>122</v>
      </c>
      <c r="F56" s="37">
        <v>95</v>
      </c>
      <c r="G56" s="107"/>
    </row>
    <row r="57" spans="1:7" x14ac:dyDescent="0.15">
      <c r="A57" s="105"/>
      <c r="B57" s="115"/>
      <c r="C57" s="115"/>
      <c r="D57" s="115"/>
      <c r="E57" s="35" t="s">
        <v>178</v>
      </c>
      <c r="F57" s="37">
        <v>95</v>
      </c>
      <c r="G57" s="107"/>
    </row>
    <row r="58" spans="1:7" x14ac:dyDescent="0.15">
      <c r="A58" s="105"/>
      <c r="B58" s="115"/>
      <c r="C58" s="115"/>
      <c r="D58" s="115"/>
      <c r="E58" s="35" t="s">
        <v>179</v>
      </c>
      <c r="F58" s="38">
        <v>88</v>
      </c>
      <c r="G58" s="107"/>
    </row>
    <row r="59" spans="1:7" x14ac:dyDescent="0.15">
      <c r="A59" s="105"/>
      <c r="B59" s="115"/>
      <c r="C59" s="115"/>
      <c r="D59" s="115"/>
      <c r="E59" s="35" t="s">
        <v>180</v>
      </c>
      <c r="F59" s="38">
        <v>87</v>
      </c>
      <c r="G59" s="107"/>
    </row>
    <row r="60" spans="1:7" x14ac:dyDescent="0.15">
      <c r="A60" s="105"/>
      <c r="B60" s="115"/>
      <c r="C60" s="115"/>
      <c r="D60" s="115"/>
      <c r="E60" s="35" t="s">
        <v>181</v>
      </c>
      <c r="F60" s="38">
        <v>94</v>
      </c>
      <c r="G60" s="107"/>
    </row>
    <row r="61" spans="1:7" x14ac:dyDescent="0.15">
      <c r="A61" s="105"/>
      <c r="B61" s="115"/>
      <c r="C61" s="115"/>
      <c r="D61" s="115"/>
      <c r="E61" s="35" t="s">
        <v>182</v>
      </c>
      <c r="F61" s="38">
        <v>84</v>
      </c>
      <c r="G61" s="107"/>
    </row>
    <row r="62" spans="1:7" x14ac:dyDescent="0.15">
      <c r="A62" s="105"/>
      <c r="B62" s="115"/>
      <c r="C62" s="115"/>
      <c r="D62" s="115"/>
      <c r="E62" s="35" t="s">
        <v>183</v>
      </c>
      <c r="F62" s="38">
        <v>93</v>
      </c>
      <c r="G62" s="107"/>
    </row>
    <row r="63" spans="1:7" x14ac:dyDescent="0.15">
      <c r="A63" s="105"/>
      <c r="B63" s="115"/>
      <c r="C63" s="115"/>
      <c r="D63" s="115"/>
      <c r="E63" s="35" t="s">
        <v>184</v>
      </c>
      <c r="F63" s="38">
        <v>93</v>
      </c>
      <c r="G63" s="107"/>
    </row>
    <row r="64" spans="1:7" x14ac:dyDescent="0.15">
      <c r="A64" s="105"/>
      <c r="B64" s="115"/>
      <c r="C64" s="115"/>
      <c r="D64" s="115"/>
      <c r="E64" s="35" t="s">
        <v>185</v>
      </c>
      <c r="F64" s="37">
        <v>96</v>
      </c>
      <c r="G64" s="107"/>
    </row>
    <row r="65" spans="1:7" x14ac:dyDescent="0.15">
      <c r="A65" s="28" t="s">
        <v>0</v>
      </c>
      <c r="B65" s="28" t="s">
        <v>1</v>
      </c>
      <c r="C65" s="28" t="s">
        <v>2</v>
      </c>
      <c r="D65" s="28" t="s">
        <v>3</v>
      </c>
      <c r="E65" s="29" t="s">
        <v>174</v>
      </c>
      <c r="F65" s="48" t="s">
        <v>118</v>
      </c>
      <c r="G65" s="42" t="s">
        <v>6</v>
      </c>
    </row>
    <row r="66" spans="1:7" x14ac:dyDescent="0.15">
      <c r="A66" s="116">
        <v>6</v>
      </c>
      <c r="B66" s="116" t="s">
        <v>186</v>
      </c>
      <c r="C66" s="116" t="s">
        <v>187</v>
      </c>
      <c r="D66" s="116">
        <v>14</v>
      </c>
      <c r="E66" s="49" t="s">
        <v>188</v>
      </c>
      <c r="F66" s="46">
        <v>96</v>
      </c>
      <c r="G66" s="117">
        <v>0.49</v>
      </c>
    </row>
    <row r="67" spans="1:7" x14ac:dyDescent="0.15">
      <c r="A67" s="116"/>
      <c r="B67" s="116"/>
      <c r="C67" s="116"/>
      <c r="D67" s="116"/>
      <c r="E67" s="49" t="s">
        <v>189</v>
      </c>
      <c r="F67" s="33">
        <v>92</v>
      </c>
      <c r="G67" s="117"/>
    </row>
    <row r="68" spans="1:7" x14ac:dyDescent="0.15">
      <c r="A68" s="116"/>
      <c r="B68" s="116"/>
      <c r="C68" s="116"/>
      <c r="D68" s="116"/>
      <c r="E68" s="49" t="s">
        <v>190</v>
      </c>
      <c r="F68" s="46">
        <v>95</v>
      </c>
      <c r="G68" s="117"/>
    </row>
    <row r="69" spans="1:7" x14ac:dyDescent="0.15">
      <c r="A69" s="116"/>
      <c r="B69" s="116"/>
      <c r="C69" s="116"/>
      <c r="D69" s="116"/>
      <c r="E69" s="49" t="s">
        <v>191</v>
      </c>
      <c r="F69" s="33">
        <v>94</v>
      </c>
      <c r="G69" s="117"/>
    </row>
    <row r="70" spans="1:7" x14ac:dyDescent="0.15">
      <c r="A70" s="116"/>
      <c r="B70" s="116"/>
      <c r="C70" s="116"/>
      <c r="D70" s="116"/>
      <c r="E70" s="49" t="s">
        <v>192</v>
      </c>
      <c r="F70" s="33">
        <v>90</v>
      </c>
      <c r="G70" s="117"/>
    </row>
    <row r="71" spans="1:7" x14ac:dyDescent="0.15">
      <c r="A71" s="116"/>
      <c r="B71" s="116"/>
      <c r="C71" s="116"/>
      <c r="D71" s="116"/>
      <c r="E71" s="49" t="s">
        <v>193</v>
      </c>
      <c r="F71" s="46">
        <v>97</v>
      </c>
      <c r="G71" s="117"/>
    </row>
    <row r="72" spans="1:7" x14ac:dyDescent="0.15">
      <c r="A72" s="116"/>
      <c r="B72" s="116"/>
      <c r="C72" s="116"/>
      <c r="D72" s="116"/>
      <c r="E72" s="49" t="s">
        <v>194</v>
      </c>
      <c r="F72" s="46">
        <v>96</v>
      </c>
      <c r="G72" s="117"/>
    </row>
    <row r="73" spans="1:7" x14ac:dyDescent="0.15">
      <c r="A73" s="116"/>
      <c r="B73" s="116"/>
      <c r="C73" s="116"/>
      <c r="D73" s="116"/>
      <c r="E73" s="49" t="s">
        <v>195</v>
      </c>
      <c r="F73" s="46">
        <v>97</v>
      </c>
      <c r="G73" s="117"/>
    </row>
    <row r="74" spans="1:7" x14ac:dyDescent="0.15">
      <c r="A74" s="116"/>
      <c r="B74" s="116"/>
      <c r="C74" s="116"/>
      <c r="D74" s="116"/>
      <c r="E74" s="49" t="s">
        <v>196</v>
      </c>
      <c r="F74" s="46">
        <v>95</v>
      </c>
      <c r="G74" s="117"/>
    </row>
    <row r="75" spans="1:7" x14ac:dyDescent="0.15">
      <c r="A75" s="116"/>
      <c r="B75" s="116"/>
      <c r="C75" s="116"/>
      <c r="D75" s="116"/>
      <c r="E75" s="49" t="s">
        <v>197</v>
      </c>
      <c r="F75" s="33">
        <v>94</v>
      </c>
      <c r="G75" s="117"/>
    </row>
    <row r="76" spans="1:7" x14ac:dyDescent="0.15">
      <c r="A76" s="116"/>
      <c r="B76" s="116"/>
      <c r="C76" s="116"/>
      <c r="D76" s="116"/>
      <c r="E76" s="49" t="s">
        <v>198</v>
      </c>
      <c r="F76" s="46">
        <v>95</v>
      </c>
      <c r="G76" s="117"/>
    </row>
    <row r="77" spans="1:7" x14ac:dyDescent="0.15">
      <c r="A77" s="116"/>
      <c r="B77" s="116"/>
      <c r="C77" s="116"/>
      <c r="D77" s="116"/>
      <c r="E77" s="49" t="s">
        <v>199</v>
      </c>
      <c r="F77" s="33">
        <v>94</v>
      </c>
      <c r="G77" s="117"/>
    </row>
    <row r="78" spans="1:7" x14ac:dyDescent="0.15">
      <c r="A78" s="116"/>
      <c r="B78" s="116"/>
      <c r="C78" s="116"/>
      <c r="D78" s="116"/>
      <c r="E78" s="49" t="s">
        <v>200</v>
      </c>
      <c r="F78" s="33">
        <v>87</v>
      </c>
      <c r="G78" s="117"/>
    </row>
    <row r="79" spans="1:7" x14ac:dyDescent="0.15">
      <c r="A79" s="116"/>
      <c r="B79" s="116"/>
      <c r="C79" s="116"/>
      <c r="D79" s="116"/>
      <c r="E79" s="49" t="s">
        <v>201</v>
      </c>
      <c r="F79" s="33">
        <v>88</v>
      </c>
      <c r="G79" s="117"/>
    </row>
    <row r="80" spans="1:7" x14ac:dyDescent="0.15">
      <c r="A80" s="50" t="s">
        <v>0</v>
      </c>
      <c r="B80" s="50" t="s">
        <v>1</v>
      </c>
      <c r="C80" s="50" t="s">
        <v>3</v>
      </c>
      <c r="D80" s="51" t="s">
        <v>3</v>
      </c>
      <c r="E80" s="43" t="s">
        <v>4</v>
      </c>
      <c r="F80" s="30" t="s">
        <v>118</v>
      </c>
      <c r="G80" s="52" t="s">
        <v>6</v>
      </c>
    </row>
    <row r="81" spans="1:7" x14ac:dyDescent="0.15">
      <c r="A81" s="103">
        <v>7</v>
      </c>
      <c r="B81" s="103" t="s">
        <v>202</v>
      </c>
      <c r="C81" s="103">
        <v>12</v>
      </c>
      <c r="D81" s="105">
        <v>12</v>
      </c>
      <c r="E81" s="43" t="s">
        <v>203</v>
      </c>
      <c r="F81" s="37">
        <v>98.62</v>
      </c>
      <c r="G81" s="104">
        <v>0.75</v>
      </c>
    </row>
    <row r="82" spans="1:7" x14ac:dyDescent="0.15">
      <c r="A82" s="103"/>
      <c r="B82" s="103"/>
      <c r="C82" s="103"/>
      <c r="D82" s="105"/>
      <c r="E82" s="43" t="s">
        <v>204</v>
      </c>
      <c r="F82" s="37">
        <v>98.08</v>
      </c>
      <c r="G82" s="104"/>
    </row>
    <row r="83" spans="1:7" x14ac:dyDescent="0.15">
      <c r="A83" s="103"/>
      <c r="B83" s="103"/>
      <c r="C83" s="103"/>
      <c r="D83" s="105"/>
      <c r="E83" s="43" t="s">
        <v>205</v>
      </c>
      <c r="F83" s="37">
        <v>96.38</v>
      </c>
      <c r="G83" s="104"/>
    </row>
    <row r="84" spans="1:7" x14ac:dyDescent="0.15">
      <c r="A84" s="103"/>
      <c r="B84" s="103"/>
      <c r="C84" s="103"/>
      <c r="D84" s="105"/>
      <c r="E84" s="43" t="s">
        <v>206</v>
      </c>
      <c r="F84" s="37">
        <v>95.38</v>
      </c>
      <c r="G84" s="104"/>
    </row>
    <row r="85" spans="1:7" x14ac:dyDescent="0.15">
      <c r="A85" s="103"/>
      <c r="B85" s="103"/>
      <c r="C85" s="103"/>
      <c r="D85" s="105"/>
      <c r="E85" s="43" t="s">
        <v>207</v>
      </c>
      <c r="F85" s="37">
        <v>97.46</v>
      </c>
      <c r="G85" s="104"/>
    </row>
    <row r="86" spans="1:7" x14ac:dyDescent="0.15">
      <c r="A86" s="103"/>
      <c r="B86" s="103"/>
      <c r="C86" s="103"/>
      <c r="D86" s="105"/>
      <c r="E86" s="43" t="s">
        <v>208</v>
      </c>
      <c r="F86" s="37">
        <v>95.54</v>
      </c>
      <c r="G86" s="104"/>
    </row>
    <row r="87" spans="1:7" x14ac:dyDescent="0.15">
      <c r="A87" s="103"/>
      <c r="B87" s="103"/>
      <c r="C87" s="103"/>
      <c r="D87" s="105"/>
      <c r="E87" s="43" t="s">
        <v>209</v>
      </c>
      <c r="F87" s="37">
        <v>97.23</v>
      </c>
      <c r="G87" s="104"/>
    </row>
    <row r="88" spans="1:7" x14ac:dyDescent="0.15">
      <c r="A88" s="103"/>
      <c r="B88" s="103"/>
      <c r="C88" s="103"/>
      <c r="D88" s="105"/>
      <c r="E88" s="43" t="s">
        <v>210</v>
      </c>
      <c r="F88" s="38">
        <v>90.08</v>
      </c>
      <c r="G88" s="104"/>
    </row>
    <row r="89" spans="1:7" x14ac:dyDescent="0.15">
      <c r="A89" s="103"/>
      <c r="B89" s="103"/>
      <c r="C89" s="103"/>
      <c r="D89" s="105"/>
      <c r="E89" s="43" t="s">
        <v>211</v>
      </c>
      <c r="F89" s="37">
        <v>97</v>
      </c>
      <c r="G89" s="104"/>
    </row>
    <row r="90" spans="1:7" x14ac:dyDescent="0.15">
      <c r="A90" s="103"/>
      <c r="B90" s="103"/>
      <c r="C90" s="103"/>
      <c r="D90" s="105"/>
      <c r="E90" s="43" t="s">
        <v>212</v>
      </c>
      <c r="F90" s="38">
        <v>94.69</v>
      </c>
      <c r="G90" s="104"/>
    </row>
    <row r="91" spans="1:7" x14ac:dyDescent="0.15">
      <c r="A91" s="103"/>
      <c r="B91" s="103"/>
      <c r="C91" s="103"/>
      <c r="D91" s="105"/>
      <c r="E91" s="43" t="s">
        <v>213</v>
      </c>
      <c r="F91" s="37">
        <v>95.77</v>
      </c>
      <c r="G91" s="104"/>
    </row>
    <row r="92" spans="1:7" x14ac:dyDescent="0.15">
      <c r="A92" s="103"/>
      <c r="B92" s="103"/>
      <c r="C92" s="103"/>
      <c r="D92" s="105"/>
      <c r="E92" s="43" t="s">
        <v>214</v>
      </c>
      <c r="F92" s="38">
        <v>93.54</v>
      </c>
      <c r="G92" s="104"/>
    </row>
    <row r="93" spans="1:7" x14ac:dyDescent="0.15">
      <c r="A93" s="50" t="s">
        <v>0</v>
      </c>
      <c r="B93" s="50" t="s">
        <v>1</v>
      </c>
      <c r="C93" s="53" t="s">
        <v>2</v>
      </c>
      <c r="D93" s="53" t="s">
        <v>3</v>
      </c>
      <c r="E93" s="54" t="s">
        <v>174</v>
      </c>
      <c r="F93" s="30" t="s">
        <v>118</v>
      </c>
      <c r="G93" s="52" t="s">
        <v>6</v>
      </c>
    </row>
    <row r="94" spans="1:7" x14ac:dyDescent="0.15">
      <c r="A94" s="103">
        <v>8</v>
      </c>
      <c r="B94" s="103" t="s">
        <v>215</v>
      </c>
      <c r="C94" s="103" t="s">
        <v>216</v>
      </c>
      <c r="D94" s="103">
        <v>12</v>
      </c>
      <c r="E94" s="54" t="s">
        <v>217</v>
      </c>
      <c r="F94" s="37">
        <v>98.0833333333333</v>
      </c>
      <c r="G94" s="108">
        <v>0.3</v>
      </c>
    </row>
    <row r="95" spans="1:7" x14ac:dyDescent="0.15">
      <c r="A95" s="103"/>
      <c r="B95" s="103"/>
      <c r="C95" s="103"/>
      <c r="D95" s="103"/>
      <c r="E95" s="54" t="s">
        <v>218</v>
      </c>
      <c r="F95" s="37">
        <v>98.5</v>
      </c>
      <c r="G95" s="108"/>
    </row>
    <row r="96" spans="1:7" x14ac:dyDescent="0.15">
      <c r="A96" s="103"/>
      <c r="B96" s="103"/>
      <c r="C96" s="103"/>
      <c r="D96" s="103"/>
      <c r="E96" s="54" t="s">
        <v>219</v>
      </c>
      <c r="F96" s="38">
        <v>92.3333333333333</v>
      </c>
      <c r="G96" s="108"/>
    </row>
    <row r="97" spans="1:7" x14ac:dyDescent="0.15">
      <c r="A97" s="103"/>
      <c r="B97" s="103"/>
      <c r="C97" s="103"/>
      <c r="D97" s="103"/>
      <c r="E97" s="54" t="s">
        <v>220</v>
      </c>
      <c r="F97" s="38">
        <v>92.75</v>
      </c>
      <c r="G97" s="108"/>
    </row>
    <row r="98" spans="1:7" x14ac:dyDescent="0.15">
      <c r="A98" s="103"/>
      <c r="B98" s="103"/>
      <c r="C98" s="103"/>
      <c r="D98" s="103"/>
      <c r="E98" s="54" t="s">
        <v>221</v>
      </c>
      <c r="F98" s="38">
        <v>92.3333333333333</v>
      </c>
      <c r="G98" s="108"/>
    </row>
    <row r="99" spans="1:7" x14ac:dyDescent="0.15">
      <c r="A99" s="103"/>
      <c r="B99" s="103"/>
      <c r="C99" s="103"/>
      <c r="D99" s="103"/>
      <c r="E99" s="54" t="s">
        <v>222</v>
      </c>
      <c r="F99" s="38">
        <v>92.8333333333333</v>
      </c>
      <c r="G99" s="108"/>
    </row>
    <row r="100" spans="1:7" x14ac:dyDescent="0.15">
      <c r="A100" s="103"/>
      <c r="B100" s="103"/>
      <c r="C100" s="103"/>
      <c r="D100" s="103"/>
      <c r="E100" s="54" t="s">
        <v>223</v>
      </c>
      <c r="F100" s="38">
        <v>94.5</v>
      </c>
      <c r="G100" s="108"/>
    </row>
    <row r="101" spans="1:7" x14ac:dyDescent="0.15">
      <c r="A101" s="103"/>
      <c r="B101" s="103"/>
      <c r="C101" s="103"/>
      <c r="D101" s="103"/>
      <c r="E101" s="54" t="s">
        <v>224</v>
      </c>
      <c r="F101" s="38">
        <v>93.8333333333333</v>
      </c>
      <c r="G101" s="108"/>
    </row>
    <row r="102" spans="1:7" x14ac:dyDescent="0.15">
      <c r="A102" s="103"/>
      <c r="B102" s="103"/>
      <c r="C102" s="103"/>
      <c r="D102" s="103"/>
      <c r="E102" s="54" t="s">
        <v>225</v>
      </c>
      <c r="F102" s="37">
        <v>96.0833333333333</v>
      </c>
      <c r="G102" s="108"/>
    </row>
    <row r="103" spans="1:7" x14ac:dyDescent="0.15">
      <c r="A103" s="103"/>
      <c r="B103" s="103"/>
      <c r="C103" s="103"/>
      <c r="D103" s="103"/>
      <c r="E103" s="54" t="s">
        <v>226</v>
      </c>
      <c r="F103" s="38">
        <v>90.1666666666667</v>
      </c>
      <c r="G103" s="108"/>
    </row>
    <row r="104" spans="1:7" x14ac:dyDescent="0.15">
      <c r="A104" s="103"/>
      <c r="B104" s="103"/>
      <c r="C104" s="103"/>
      <c r="D104" s="103"/>
      <c r="E104" s="54" t="s">
        <v>227</v>
      </c>
      <c r="F104" s="38">
        <v>88.3333333333333</v>
      </c>
      <c r="G104" s="108"/>
    </row>
    <row r="105" spans="1:7" x14ac:dyDescent="0.15">
      <c r="A105" s="103"/>
      <c r="B105" s="103"/>
      <c r="C105" s="103"/>
      <c r="D105" s="103"/>
      <c r="E105" s="54" t="s">
        <v>228</v>
      </c>
      <c r="F105" s="37">
        <v>96.25</v>
      </c>
      <c r="G105" s="108"/>
    </row>
    <row r="106" spans="1:7" x14ac:dyDescent="0.15">
      <c r="A106" s="34" t="s">
        <v>0</v>
      </c>
      <c r="B106" s="34" t="s">
        <v>1</v>
      </c>
      <c r="C106" s="34" t="s">
        <v>2</v>
      </c>
      <c r="D106" s="34" t="s">
        <v>3</v>
      </c>
      <c r="E106" s="35" t="s">
        <v>4</v>
      </c>
      <c r="F106" s="30" t="s">
        <v>118</v>
      </c>
      <c r="G106" s="36" t="s">
        <v>6</v>
      </c>
    </row>
    <row r="107" spans="1:7" x14ac:dyDescent="0.15">
      <c r="A107" s="105">
        <v>9</v>
      </c>
      <c r="B107" s="105" t="s">
        <v>229</v>
      </c>
      <c r="C107" s="105" t="s">
        <v>230</v>
      </c>
      <c r="D107" s="105">
        <v>10</v>
      </c>
      <c r="E107" s="35" t="s">
        <v>231</v>
      </c>
      <c r="F107" s="37">
        <v>97</v>
      </c>
      <c r="G107" s="107">
        <v>0.8</v>
      </c>
    </row>
    <row r="108" spans="1:7" x14ac:dyDescent="0.15">
      <c r="A108" s="105"/>
      <c r="B108" s="105"/>
      <c r="C108" s="105"/>
      <c r="D108" s="105"/>
      <c r="E108" s="35" t="s">
        <v>232</v>
      </c>
      <c r="F108" s="37">
        <v>95.5</v>
      </c>
      <c r="G108" s="107"/>
    </row>
    <row r="109" spans="1:7" x14ac:dyDescent="0.15">
      <c r="A109" s="105"/>
      <c r="B109" s="105"/>
      <c r="C109" s="105"/>
      <c r="D109" s="105"/>
      <c r="E109" s="35" t="s">
        <v>233</v>
      </c>
      <c r="F109" s="37">
        <v>96</v>
      </c>
      <c r="G109" s="107"/>
    </row>
    <row r="110" spans="1:7" x14ac:dyDescent="0.15">
      <c r="A110" s="105"/>
      <c r="B110" s="105"/>
      <c r="C110" s="105"/>
      <c r="D110" s="105"/>
      <c r="E110" s="35" t="s">
        <v>143</v>
      </c>
      <c r="F110" s="37">
        <v>96.3</v>
      </c>
      <c r="G110" s="107"/>
    </row>
    <row r="111" spans="1:7" x14ac:dyDescent="0.15">
      <c r="A111" s="105"/>
      <c r="B111" s="105"/>
      <c r="C111" s="105"/>
      <c r="D111" s="105"/>
      <c r="E111" s="35" t="s">
        <v>234</v>
      </c>
      <c r="F111" s="38">
        <v>93.5</v>
      </c>
      <c r="G111" s="107"/>
    </row>
    <row r="112" spans="1:7" x14ac:dyDescent="0.15">
      <c r="A112" s="105"/>
      <c r="B112" s="105"/>
      <c r="C112" s="105"/>
      <c r="D112" s="105"/>
      <c r="E112" s="35" t="s">
        <v>235</v>
      </c>
      <c r="F112" s="37">
        <v>95.5</v>
      </c>
      <c r="G112" s="107"/>
    </row>
    <row r="113" spans="1:7" x14ac:dyDescent="0.15">
      <c r="A113" s="105"/>
      <c r="B113" s="105"/>
      <c r="C113" s="105"/>
      <c r="D113" s="105"/>
      <c r="E113" s="35" t="s">
        <v>236</v>
      </c>
      <c r="F113" s="38">
        <v>91</v>
      </c>
      <c r="G113" s="107"/>
    </row>
    <row r="114" spans="1:7" x14ac:dyDescent="0.15">
      <c r="A114" s="105"/>
      <c r="B114" s="105"/>
      <c r="C114" s="105"/>
      <c r="D114" s="105"/>
      <c r="E114" s="35" t="s">
        <v>237</v>
      </c>
      <c r="F114" s="37">
        <v>97</v>
      </c>
      <c r="G114" s="107"/>
    </row>
    <row r="115" spans="1:7" x14ac:dyDescent="0.15">
      <c r="A115" s="105"/>
      <c r="B115" s="105"/>
      <c r="C115" s="105"/>
      <c r="D115" s="105"/>
      <c r="E115" s="35" t="s">
        <v>238</v>
      </c>
      <c r="F115" s="37">
        <v>97.5</v>
      </c>
      <c r="G115" s="107"/>
    </row>
    <row r="116" spans="1:7" x14ac:dyDescent="0.15">
      <c r="A116" s="105"/>
      <c r="B116" s="105"/>
      <c r="C116" s="105"/>
      <c r="D116" s="105"/>
      <c r="E116" s="35" t="s">
        <v>239</v>
      </c>
      <c r="F116" s="37">
        <v>97</v>
      </c>
      <c r="G116" s="107"/>
    </row>
    <row r="117" spans="1:7" x14ac:dyDescent="0.15">
      <c r="A117" s="51" t="s">
        <v>0</v>
      </c>
      <c r="B117" s="51" t="s">
        <v>1</v>
      </c>
      <c r="C117" s="55" t="s">
        <v>2</v>
      </c>
      <c r="D117" s="55" t="s">
        <v>3</v>
      </c>
      <c r="E117" s="56" t="s">
        <v>174</v>
      </c>
      <c r="F117" s="30" t="s">
        <v>118</v>
      </c>
      <c r="G117" s="36" t="s">
        <v>6</v>
      </c>
    </row>
    <row r="118" spans="1:7" x14ac:dyDescent="0.15">
      <c r="A118" s="109">
        <v>10</v>
      </c>
      <c r="B118" s="109" t="s">
        <v>240</v>
      </c>
      <c r="C118" s="109" t="s">
        <v>241</v>
      </c>
      <c r="D118" s="109">
        <v>12</v>
      </c>
      <c r="E118" s="56" t="s">
        <v>205</v>
      </c>
      <c r="F118" s="57">
        <v>96.38</v>
      </c>
      <c r="G118" s="114">
        <v>0.92</v>
      </c>
    </row>
    <row r="119" spans="1:7" x14ac:dyDescent="0.15">
      <c r="A119" s="109"/>
      <c r="B119" s="109"/>
      <c r="C119" s="109"/>
      <c r="D119" s="109"/>
      <c r="E119" s="56" t="s">
        <v>231</v>
      </c>
      <c r="F119" s="57">
        <v>96.92</v>
      </c>
      <c r="G119" s="114"/>
    </row>
    <row r="120" spans="1:7" x14ac:dyDescent="0.15">
      <c r="A120" s="109"/>
      <c r="B120" s="109"/>
      <c r="C120" s="109"/>
      <c r="D120" s="109"/>
      <c r="E120" s="56" t="s">
        <v>242</v>
      </c>
      <c r="F120" s="57">
        <v>96.69</v>
      </c>
      <c r="G120" s="114"/>
    </row>
    <row r="121" spans="1:7" x14ac:dyDescent="0.15">
      <c r="A121" s="109"/>
      <c r="B121" s="109"/>
      <c r="C121" s="109"/>
      <c r="D121" s="109"/>
      <c r="E121" s="56" t="s">
        <v>243</v>
      </c>
      <c r="F121" s="57">
        <v>98.3</v>
      </c>
      <c r="G121" s="114"/>
    </row>
    <row r="122" spans="1:7" x14ac:dyDescent="0.15">
      <c r="A122" s="109"/>
      <c r="B122" s="109"/>
      <c r="C122" s="109"/>
      <c r="D122" s="109"/>
      <c r="E122" s="56" t="s">
        <v>244</v>
      </c>
      <c r="F122" s="57">
        <v>96</v>
      </c>
      <c r="G122" s="114"/>
    </row>
    <row r="123" spans="1:7" x14ac:dyDescent="0.15">
      <c r="A123" s="109"/>
      <c r="B123" s="109"/>
      <c r="C123" s="109"/>
      <c r="D123" s="109"/>
      <c r="E123" s="56" t="s">
        <v>245</v>
      </c>
      <c r="F123" s="57">
        <v>96.14</v>
      </c>
      <c r="G123" s="114"/>
    </row>
    <row r="124" spans="1:7" x14ac:dyDescent="0.15">
      <c r="A124" s="109"/>
      <c r="B124" s="109"/>
      <c r="C124" s="109"/>
      <c r="D124" s="109"/>
      <c r="E124" s="56" t="s">
        <v>246</v>
      </c>
      <c r="F124" s="57">
        <v>97.92</v>
      </c>
      <c r="G124" s="114"/>
    </row>
    <row r="125" spans="1:7" x14ac:dyDescent="0.15">
      <c r="A125" s="109"/>
      <c r="B125" s="109"/>
      <c r="C125" s="109"/>
      <c r="D125" s="109"/>
      <c r="E125" s="56" t="s">
        <v>247</v>
      </c>
      <c r="F125" s="58">
        <v>94.48</v>
      </c>
      <c r="G125" s="114"/>
    </row>
    <row r="126" spans="1:7" x14ac:dyDescent="0.15">
      <c r="A126" s="109"/>
      <c r="B126" s="109"/>
      <c r="C126" s="109"/>
      <c r="D126" s="109"/>
      <c r="E126" s="56" t="s">
        <v>248</v>
      </c>
      <c r="F126" s="57">
        <v>97.35</v>
      </c>
      <c r="G126" s="114"/>
    </row>
    <row r="127" spans="1:7" x14ac:dyDescent="0.15">
      <c r="A127" s="109"/>
      <c r="B127" s="109"/>
      <c r="C127" s="109"/>
      <c r="D127" s="109"/>
      <c r="E127" s="56" t="s">
        <v>249</v>
      </c>
      <c r="F127" s="57">
        <v>96.57</v>
      </c>
      <c r="G127" s="114"/>
    </row>
    <row r="128" spans="1:7" x14ac:dyDescent="0.15">
      <c r="A128" s="109"/>
      <c r="B128" s="109"/>
      <c r="C128" s="109"/>
      <c r="D128" s="109"/>
      <c r="E128" s="56" t="s">
        <v>250</v>
      </c>
      <c r="F128" s="57">
        <v>96.42</v>
      </c>
      <c r="G128" s="114"/>
    </row>
    <row r="129" spans="1:7" x14ac:dyDescent="0.15">
      <c r="A129" s="109"/>
      <c r="B129" s="109"/>
      <c r="C129" s="109"/>
      <c r="D129" s="109"/>
      <c r="E129" s="56" t="s">
        <v>251</v>
      </c>
      <c r="F129" s="57">
        <v>97.14</v>
      </c>
      <c r="G129" s="114"/>
    </row>
    <row r="130" spans="1:7" x14ac:dyDescent="0.15">
      <c r="A130" s="59" t="s">
        <v>0</v>
      </c>
      <c r="B130" s="59" t="s">
        <v>1</v>
      </c>
      <c r="C130" s="59" t="s">
        <v>2</v>
      </c>
      <c r="D130" s="59" t="s">
        <v>3</v>
      </c>
      <c r="E130" s="60" t="s">
        <v>174</v>
      </c>
      <c r="F130" s="30" t="s">
        <v>118</v>
      </c>
      <c r="G130" s="61" t="s">
        <v>6</v>
      </c>
    </row>
    <row r="131" spans="1:7" x14ac:dyDescent="0.15">
      <c r="A131" s="101">
        <v>11</v>
      </c>
      <c r="B131" s="101" t="s">
        <v>252</v>
      </c>
      <c r="C131" s="101" t="s">
        <v>253</v>
      </c>
      <c r="D131" s="101">
        <v>11</v>
      </c>
      <c r="E131" s="60" t="s">
        <v>254</v>
      </c>
      <c r="F131" s="62">
        <v>97.38</v>
      </c>
      <c r="G131" s="102">
        <f>7/11</f>
        <v>0.63636363636363635</v>
      </c>
    </row>
    <row r="132" spans="1:7" x14ac:dyDescent="0.15">
      <c r="A132" s="101"/>
      <c r="B132" s="101"/>
      <c r="C132" s="101"/>
      <c r="D132" s="101"/>
      <c r="E132" s="60" t="s">
        <v>255</v>
      </c>
      <c r="F132" s="62">
        <v>97.69</v>
      </c>
      <c r="G132" s="102"/>
    </row>
    <row r="133" spans="1:7" x14ac:dyDescent="0.15">
      <c r="A133" s="101"/>
      <c r="B133" s="101"/>
      <c r="C133" s="101"/>
      <c r="D133" s="101"/>
      <c r="E133" s="60" t="s">
        <v>231</v>
      </c>
      <c r="F133" s="62">
        <v>96.92</v>
      </c>
      <c r="G133" s="102"/>
    </row>
    <row r="134" spans="1:7" x14ac:dyDescent="0.15">
      <c r="A134" s="101"/>
      <c r="B134" s="101"/>
      <c r="C134" s="101"/>
      <c r="D134" s="101"/>
      <c r="E134" s="60" t="s">
        <v>256</v>
      </c>
      <c r="F134" s="62">
        <v>95.07</v>
      </c>
      <c r="G134" s="102"/>
    </row>
    <row r="135" spans="1:7" x14ac:dyDescent="0.15">
      <c r="A135" s="101"/>
      <c r="B135" s="101"/>
      <c r="C135" s="101"/>
      <c r="D135" s="101"/>
      <c r="E135" s="60" t="s">
        <v>257</v>
      </c>
      <c r="F135" s="62">
        <v>97.69</v>
      </c>
      <c r="G135" s="102"/>
    </row>
    <row r="136" spans="1:7" x14ac:dyDescent="0.15">
      <c r="A136" s="101"/>
      <c r="B136" s="101"/>
      <c r="C136" s="101"/>
      <c r="D136" s="101"/>
      <c r="E136" s="60" t="s">
        <v>258</v>
      </c>
      <c r="F136" s="63">
        <v>93.07</v>
      </c>
      <c r="G136" s="102"/>
    </row>
    <row r="137" spans="1:7" x14ac:dyDescent="0.15">
      <c r="A137" s="101"/>
      <c r="B137" s="101"/>
      <c r="C137" s="101"/>
      <c r="D137" s="101"/>
      <c r="E137" s="60" t="s">
        <v>259</v>
      </c>
      <c r="F137" s="62">
        <v>96.54</v>
      </c>
      <c r="G137" s="102"/>
    </row>
    <row r="138" spans="1:7" x14ac:dyDescent="0.15">
      <c r="A138" s="101"/>
      <c r="B138" s="101"/>
      <c r="C138" s="101"/>
      <c r="D138" s="101"/>
      <c r="E138" s="60" t="s">
        <v>260</v>
      </c>
      <c r="F138" s="62">
        <v>95.46</v>
      </c>
      <c r="G138" s="102"/>
    </row>
    <row r="139" spans="1:7" x14ac:dyDescent="0.15">
      <c r="A139" s="101"/>
      <c r="B139" s="101"/>
      <c r="C139" s="101"/>
      <c r="D139" s="101"/>
      <c r="E139" s="60" t="s">
        <v>261</v>
      </c>
      <c r="F139" s="63">
        <v>93.77</v>
      </c>
      <c r="G139" s="102"/>
    </row>
    <row r="140" spans="1:7" x14ac:dyDescent="0.15">
      <c r="A140" s="101"/>
      <c r="B140" s="101"/>
      <c r="C140" s="101"/>
      <c r="D140" s="101"/>
      <c r="E140" s="60" t="s">
        <v>262</v>
      </c>
      <c r="F140" s="63">
        <v>91.07</v>
      </c>
      <c r="G140" s="102"/>
    </row>
    <row r="141" spans="1:7" x14ac:dyDescent="0.15">
      <c r="A141" s="101"/>
      <c r="B141" s="101"/>
      <c r="C141" s="101"/>
      <c r="D141" s="101"/>
      <c r="E141" s="60" t="s">
        <v>263</v>
      </c>
      <c r="F141" s="63">
        <v>94.3</v>
      </c>
      <c r="G141" s="102"/>
    </row>
    <row r="142" spans="1:7" x14ac:dyDescent="0.15">
      <c r="A142" s="34" t="s">
        <v>0</v>
      </c>
      <c r="B142" s="34" t="s">
        <v>1</v>
      </c>
      <c r="C142" s="34" t="s">
        <v>2</v>
      </c>
      <c r="D142" s="34" t="s">
        <v>3</v>
      </c>
      <c r="E142" s="35" t="s">
        <v>4</v>
      </c>
      <c r="F142" s="30" t="s">
        <v>118</v>
      </c>
      <c r="G142" s="36" t="s">
        <v>6</v>
      </c>
    </row>
    <row r="143" spans="1:7" x14ac:dyDescent="0.15">
      <c r="A143" s="105">
        <v>12</v>
      </c>
      <c r="B143" s="105" t="s">
        <v>264</v>
      </c>
      <c r="C143" s="105" t="s">
        <v>265</v>
      </c>
      <c r="D143" s="105">
        <v>11</v>
      </c>
      <c r="E143" s="35" t="s">
        <v>266</v>
      </c>
      <c r="F143" s="38">
        <v>94.54</v>
      </c>
      <c r="G143" s="107">
        <v>0.33300000000000002</v>
      </c>
    </row>
    <row r="144" spans="1:7" x14ac:dyDescent="0.15">
      <c r="A144" s="105"/>
      <c r="B144" s="105"/>
      <c r="C144" s="105"/>
      <c r="D144" s="105"/>
      <c r="E144" s="35" t="s">
        <v>267</v>
      </c>
      <c r="F144" s="38">
        <v>93.77</v>
      </c>
      <c r="G144" s="107"/>
    </row>
    <row r="145" spans="1:7" x14ac:dyDescent="0.15">
      <c r="A145" s="105"/>
      <c r="B145" s="105"/>
      <c r="C145" s="105"/>
      <c r="D145" s="105"/>
      <c r="E145" s="35" t="s">
        <v>268</v>
      </c>
      <c r="F145" s="37">
        <v>95.85</v>
      </c>
      <c r="G145" s="107"/>
    </row>
    <row r="146" spans="1:7" x14ac:dyDescent="0.15">
      <c r="A146" s="105"/>
      <c r="B146" s="105"/>
      <c r="C146" s="105"/>
      <c r="D146" s="105"/>
      <c r="E146" s="35" t="s">
        <v>269</v>
      </c>
      <c r="F146" s="37">
        <v>96.92</v>
      </c>
      <c r="G146" s="107"/>
    </row>
    <row r="147" spans="1:7" x14ac:dyDescent="0.15">
      <c r="A147" s="105"/>
      <c r="B147" s="105"/>
      <c r="C147" s="105"/>
      <c r="D147" s="105"/>
      <c r="E147" s="35" t="s">
        <v>270</v>
      </c>
      <c r="F147" s="37">
        <v>95.08</v>
      </c>
      <c r="G147" s="107"/>
    </row>
    <row r="148" spans="1:7" x14ac:dyDescent="0.15">
      <c r="A148" s="105"/>
      <c r="B148" s="105"/>
      <c r="C148" s="105"/>
      <c r="D148" s="105"/>
      <c r="E148" s="35" t="s">
        <v>122</v>
      </c>
      <c r="F148" s="37">
        <v>95.31</v>
      </c>
      <c r="G148" s="107"/>
    </row>
    <row r="149" spans="1:7" x14ac:dyDescent="0.15">
      <c r="A149" s="105"/>
      <c r="B149" s="105"/>
      <c r="C149" s="105"/>
      <c r="D149" s="105"/>
      <c r="E149" s="35" t="s">
        <v>271</v>
      </c>
      <c r="F149" s="38">
        <v>93.23</v>
      </c>
      <c r="G149" s="107"/>
    </row>
    <row r="150" spans="1:7" x14ac:dyDescent="0.15">
      <c r="A150" s="105"/>
      <c r="B150" s="105"/>
      <c r="C150" s="105"/>
      <c r="D150" s="105"/>
      <c r="E150" s="35" t="s">
        <v>272</v>
      </c>
      <c r="F150" s="38">
        <v>87.77</v>
      </c>
      <c r="G150" s="107"/>
    </row>
    <row r="151" spans="1:7" x14ac:dyDescent="0.15">
      <c r="A151" s="105"/>
      <c r="B151" s="105"/>
      <c r="C151" s="105"/>
      <c r="D151" s="105"/>
      <c r="E151" s="35" t="s">
        <v>273</v>
      </c>
      <c r="F151" s="38">
        <v>86.77</v>
      </c>
      <c r="G151" s="107"/>
    </row>
    <row r="152" spans="1:7" x14ac:dyDescent="0.15">
      <c r="A152" s="105"/>
      <c r="B152" s="105"/>
      <c r="C152" s="105"/>
      <c r="D152" s="105"/>
      <c r="E152" s="35" t="s">
        <v>274</v>
      </c>
      <c r="F152" s="38">
        <v>85.46</v>
      </c>
      <c r="G152" s="107"/>
    </row>
    <row r="153" spans="1:7" x14ac:dyDescent="0.15">
      <c r="A153" s="105"/>
      <c r="B153" s="105"/>
      <c r="C153" s="105"/>
      <c r="D153" s="105"/>
      <c r="E153" s="35" t="s">
        <v>275</v>
      </c>
      <c r="F153" s="38">
        <v>85.23</v>
      </c>
      <c r="G153" s="107"/>
    </row>
    <row r="154" spans="1:7" x14ac:dyDescent="0.15">
      <c r="A154" s="105"/>
      <c r="B154" s="105"/>
      <c r="C154" s="105"/>
      <c r="D154" s="105"/>
      <c r="E154" s="35" t="s">
        <v>276</v>
      </c>
      <c r="F154" s="38">
        <v>88.23</v>
      </c>
      <c r="G154" s="107"/>
    </row>
    <row r="155" spans="1:7" x14ac:dyDescent="0.15">
      <c r="A155" s="34" t="s">
        <v>0</v>
      </c>
      <c r="B155" s="34" t="s">
        <v>1</v>
      </c>
      <c r="C155" s="34" t="s">
        <v>2</v>
      </c>
      <c r="D155" s="34" t="s">
        <v>3</v>
      </c>
      <c r="E155" s="35" t="s">
        <v>174</v>
      </c>
      <c r="F155" s="30" t="s">
        <v>118</v>
      </c>
      <c r="G155" s="36" t="s">
        <v>6</v>
      </c>
    </row>
    <row r="156" spans="1:7" x14ac:dyDescent="0.15">
      <c r="A156" s="105">
        <v>13</v>
      </c>
      <c r="B156" s="105" t="s">
        <v>277</v>
      </c>
      <c r="C156" s="105" t="s">
        <v>278</v>
      </c>
      <c r="D156" s="105">
        <v>13</v>
      </c>
      <c r="E156" s="35" t="s">
        <v>188</v>
      </c>
      <c r="F156" s="37">
        <v>97</v>
      </c>
      <c r="G156" s="111">
        <v>0.46100000000000002</v>
      </c>
    </row>
    <row r="157" spans="1:7" x14ac:dyDescent="0.15">
      <c r="A157" s="105"/>
      <c r="B157" s="105"/>
      <c r="C157" s="105"/>
      <c r="D157" s="105"/>
      <c r="E157" s="35" t="s">
        <v>123</v>
      </c>
      <c r="F157" s="38">
        <v>86.3</v>
      </c>
      <c r="G157" s="111"/>
    </row>
    <row r="158" spans="1:7" x14ac:dyDescent="0.15">
      <c r="A158" s="105"/>
      <c r="B158" s="105"/>
      <c r="C158" s="105"/>
      <c r="D158" s="105"/>
      <c r="E158" s="35" t="s">
        <v>279</v>
      </c>
      <c r="F158" s="38">
        <v>89.6</v>
      </c>
      <c r="G158" s="111"/>
    </row>
    <row r="159" spans="1:7" x14ac:dyDescent="0.15">
      <c r="A159" s="105"/>
      <c r="B159" s="105"/>
      <c r="C159" s="105"/>
      <c r="D159" s="105"/>
      <c r="E159" s="35" t="s">
        <v>280</v>
      </c>
      <c r="F159" s="38">
        <v>90.6</v>
      </c>
      <c r="G159" s="111"/>
    </row>
    <row r="160" spans="1:7" x14ac:dyDescent="0.15">
      <c r="A160" s="105"/>
      <c r="B160" s="105"/>
      <c r="C160" s="105"/>
      <c r="D160" s="105"/>
      <c r="E160" s="35" t="s">
        <v>281</v>
      </c>
      <c r="F160" s="38">
        <v>88.8</v>
      </c>
      <c r="G160" s="111"/>
    </row>
    <row r="161" spans="1:7" x14ac:dyDescent="0.15">
      <c r="A161" s="105"/>
      <c r="B161" s="105"/>
      <c r="C161" s="105"/>
      <c r="D161" s="105"/>
      <c r="E161" s="35" t="s">
        <v>282</v>
      </c>
      <c r="F161" s="37">
        <v>97.4</v>
      </c>
      <c r="G161" s="111"/>
    </row>
    <row r="162" spans="1:7" x14ac:dyDescent="0.15">
      <c r="A162" s="105"/>
      <c r="B162" s="105"/>
      <c r="C162" s="105"/>
      <c r="D162" s="105"/>
      <c r="E162" s="35" t="s">
        <v>283</v>
      </c>
      <c r="F162" s="38">
        <v>93.9</v>
      </c>
      <c r="G162" s="111"/>
    </row>
    <row r="163" spans="1:7" x14ac:dyDescent="0.15">
      <c r="A163" s="105"/>
      <c r="B163" s="105"/>
      <c r="C163" s="105"/>
      <c r="D163" s="105"/>
      <c r="E163" s="35" t="s">
        <v>284</v>
      </c>
      <c r="F163" s="38">
        <v>93.6</v>
      </c>
      <c r="G163" s="111"/>
    </row>
    <row r="164" spans="1:7" x14ac:dyDescent="0.15">
      <c r="A164" s="105"/>
      <c r="B164" s="105"/>
      <c r="C164" s="105"/>
      <c r="D164" s="105"/>
      <c r="E164" s="35" t="s">
        <v>285</v>
      </c>
      <c r="F164" s="37">
        <v>95.1</v>
      </c>
      <c r="G164" s="111"/>
    </row>
    <row r="165" spans="1:7" x14ac:dyDescent="0.15">
      <c r="A165" s="105"/>
      <c r="B165" s="105"/>
      <c r="C165" s="105"/>
      <c r="D165" s="105"/>
      <c r="E165" s="35" t="s">
        <v>286</v>
      </c>
      <c r="F165" s="37">
        <v>98.3</v>
      </c>
      <c r="G165" s="111"/>
    </row>
    <row r="166" spans="1:7" x14ac:dyDescent="0.15">
      <c r="A166" s="105"/>
      <c r="B166" s="105"/>
      <c r="C166" s="105"/>
      <c r="D166" s="105"/>
      <c r="E166" s="35" t="s">
        <v>287</v>
      </c>
      <c r="F166" s="37">
        <v>95.6</v>
      </c>
      <c r="G166" s="111"/>
    </row>
    <row r="167" spans="1:7" x14ac:dyDescent="0.15">
      <c r="A167" s="105"/>
      <c r="B167" s="105"/>
      <c r="C167" s="105"/>
      <c r="D167" s="105"/>
      <c r="E167" s="35" t="s">
        <v>288</v>
      </c>
      <c r="F167" s="38">
        <v>91.8</v>
      </c>
      <c r="G167" s="111"/>
    </row>
    <row r="168" spans="1:7" x14ac:dyDescent="0.15">
      <c r="A168" s="105"/>
      <c r="B168" s="105"/>
      <c r="C168" s="105"/>
      <c r="D168" s="105"/>
      <c r="E168" s="35" t="s">
        <v>289</v>
      </c>
      <c r="F168" s="37">
        <v>95.7</v>
      </c>
      <c r="G168" s="111"/>
    </row>
    <row r="169" spans="1:7" x14ac:dyDescent="0.15">
      <c r="A169" s="47" t="s">
        <v>0</v>
      </c>
      <c r="B169" s="47" t="s">
        <v>1</v>
      </c>
      <c r="C169" s="47" t="s">
        <v>2</v>
      </c>
      <c r="D169" s="47" t="s">
        <v>3</v>
      </c>
      <c r="E169" s="64" t="s">
        <v>174</v>
      </c>
      <c r="F169" s="38" t="s">
        <v>290</v>
      </c>
      <c r="G169" s="65" t="s">
        <v>6</v>
      </c>
    </row>
    <row r="170" spans="1:7" x14ac:dyDescent="0.15">
      <c r="A170" s="112">
        <v>14</v>
      </c>
      <c r="B170" s="112" t="s">
        <v>291</v>
      </c>
      <c r="C170" s="112" t="s">
        <v>292</v>
      </c>
      <c r="D170" s="112">
        <v>13</v>
      </c>
      <c r="E170" s="64" t="s">
        <v>188</v>
      </c>
      <c r="F170" s="66">
        <v>97</v>
      </c>
      <c r="G170" s="113">
        <v>0.53839999999999999</v>
      </c>
    </row>
    <row r="171" spans="1:7" x14ac:dyDescent="0.15">
      <c r="A171" s="112"/>
      <c r="B171" s="112"/>
      <c r="C171" s="112"/>
      <c r="D171" s="112"/>
      <c r="E171" s="64" t="s">
        <v>208</v>
      </c>
      <c r="F171" s="66">
        <v>95.53</v>
      </c>
      <c r="G171" s="113"/>
    </row>
    <row r="172" spans="1:7" x14ac:dyDescent="0.15">
      <c r="A172" s="112"/>
      <c r="B172" s="112"/>
      <c r="C172" s="112"/>
      <c r="D172" s="112"/>
      <c r="E172" s="64" t="s">
        <v>279</v>
      </c>
      <c r="F172" s="67">
        <v>89.46</v>
      </c>
      <c r="G172" s="113"/>
    </row>
    <row r="173" spans="1:7" x14ac:dyDescent="0.15">
      <c r="A173" s="112"/>
      <c r="B173" s="112"/>
      <c r="C173" s="112"/>
      <c r="D173" s="112"/>
      <c r="E173" s="64" t="s">
        <v>293</v>
      </c>
      <c r="F173" s="66">
        <v>95</v>
      </c>
      <c r="G173" s="113"/>
    </row>
    <row r="174" spans="1:7" x14ac:dyDescent="0.15">
      <c r="A174" s="112"/>
      <c r="B174" s="112"/>
      <c r="C174" s="112"/>
      <c r="D174" s="112"/>
      <c r="E174" s="64" t="s">
        <v>228</v>
      </c>
      <c r="F174" s="66">
        <v>95.92</v>
      </c>
      <c r="G174" s="113"/>
    </row>
    <row r="175" spans="1:7" x14ac:dyDescent="0.15">
      <c r="A175" s="112"/>
      <c r="B175" s="112"/>
      <c r="C175" s="112"/>
      <c r="D175" s="112"/>
      <c r="E175" s="64" t="s">
        <v>294</v>
      </c>
      <c r="F175" s="66">
        <v>95.46</v>
      </c>
      <c r="G175" s="113"/>
    </row>
    <row r="176" spans="1:7" x14ac:dyDescent="0.15">
      <c r="A176" s="112"/>
      <c r="B176" s="112"/>
      <c r="C176" s="112"/>
      <c r="D176" s="112"/>
      <c r="E176" s="64" t="s">
        <v>295</v>
      </c>
      <c r="F176" s="66">
        <v>95.15</v>
      </c>
      <c r="G176" s="113"/>
    </row>
    <row r="177" spans="1:7" x14ac:dyDescent="0.15">
      <c r="A177" s="112"/>
      <c r="B177" s="112"/>
      <c r="C177" s="112"/>
      <c r="D177" s="112"/>
      <c r="E177" s="64" t="s">
        <v>296</v>
      </c>
      <c r="F177" s="67">
        <v>89.15</v>
      </c>
      <c r="G177" s="113"/>
    </row>
    <row r="178" spans="1:7" x14ac:dyDescent="0.15">
      <c r="A178" s="112"/>
      <c r="B178" s="112"/>
      <c r="C178" s="112"/>
      <c r="D178" s="112"/>
      <c r="E178" s="64" t="s">
        <v>297</v>
      </c>
      <c r="F178" s="67">
        <v>93.84</v>
      </c>
      <c r="G178" s="113"/>
    </row>
    <row r="179" spans="1:7" x14ac:dyDescent="0.15">
      <c r="A179" s="112"/>
      <c r="B179" s="112"/>
      <c r="C179" s="112"/>
      <c r="D179" s="112"/>
      <c r="E179" s="64" t="s">
        <v>298</v>
      </c>
      <c r="F179" s="67">
        <v>94.15</v>
      </c>
      <c r="G179" s="113"/>
    </row>
    <row r="180" spans="1:7" x14ac:dyDescent="0.15">
      <c r="A180" s="112"/>
      <c r="B180" s="112"/>
      <c r="C180" s="112"/>
      <c r="D180" s="112"/>
      <c r="E180" s="64" t="s">
        <v>299</v>
      </c>
      <c r="F180" s="66">
        <v>95.76</v>
      </c>
      <c r="G180" s="113"/>
    </row>
    <row r="181" spans="1:7" x14ac:dyDescent="0.15">
      <c r="A181" s="112"/>
      <c r="B181" s="112"/>
      <c r="C181" s="112"/>
      <c r="D181" s="112"/>
      <c r="E181" s="64" t="s">
        <v>300</v>
      </c>
      <c r="F181" s="67">
        <v>87.07</v>
      </c>
      <c r="G181" s="113"/>
    </row>
    <row r="182" spans="1:7" x14ac:dyDescent="0.15">
      <c r="A182" s="112"/>
      <c r="B182" s="112"/>
      <c r="C182" s="112"/>
      <c r="D182" s="112"/>
      <c r="E182" s="64" t="s">
        <v>301</v>
      </c>
      <c r="F182" s="67">
        <v>87.15</v>
      </c>
      <c r="G182" s="113"/>
    </row>
    <row r="183" spans="1:7" x14ac:dyDescent="0.15">
      <c r="A183" s="51" t="s">
        <v>0</v>
      </c>
      <c r="B183" s="51" t="s">
        <v>1</v>
      </c>
      <c r="C183" s="51" t="s">
        <v>2</v>
      </c>
      <c r="D183" s="51" t="s">
        <v>3</v>
      </c>
      <c r="E183" s="68" t="s">
        <v>4</v>
      </c>
      <c r="F183" s="67" t="s">
        <v>290</v>
      </c>
      <c r="G183" s="69" t="s">
        <v>6</v>
      </c>
    </row>
    <row r="184" spans="1:7" x14ac:dyDescent="0.15">
      <c r="A184" s="105">
        <v>15</v>
      </c>
      <c r="B184" s="109" t="s">
        <v>302</v>
      </c>
      <c r="C184" s="109" t="s">
        <v>303</v>
      </c>
      <c r="D184" s="109">
        <v>9</v>
      </c>
      <c r="E184" s="68" t="s">
        <v>304</v>
      </c>
      <c r="F184" s="66">
        <v>95.3</v>
      </c>
      <c r="G184" s="110">
        <v>0.88</v>
      </c>
    </row>
    <row r="185" spans="1:7" x14ac:dyDescent="0.15">
      <c r="A185" s="105"/>
      <c r="B185" s="109"/>
      <c r="C185" s="109"/>
      <c r="D185" s="109"/>
      <c r="E185" s="68" t="s">
        <v>305</v>
      </c>
      <c r="F185" s="66">
        <v>98.6</v>
      </c>
      <c r="G185" s="110"/>
    </row>
    <row r="186" spans="1:7" x14ac:dyDescent="0.15">
      <c r="A186" s="105"/>
      <c r="B186" s="109"/>
      <c r="C186" s="109"/>
      <c r="D186" s="109"/>
      <c r="E186" s="68" t="s">
        <v>306</v>
      </c>
      <c r="F186" s="67">
        <v>93.5</v>
      </c>
      <c r="G186" s="110"/>
    </row>
    <row r="187" spans="1:7" x14ac:dyDescent="0.15">
      <c r="A187" s="105"/>
      <c r="B187" s="109"/>
      <c r="C187" s="109"/>
      <c r="D187" s="109"/>
      <c r="E187" s="68" t="s">
        <v>307</v>
      </c>
      <c r="F187" s="66">
        <v>96.4</v>
      </c>
      <c r="G187" s="110"/>
    </row>
    <row r="188" spans="1:7" x14ac:dyDescent="0.15">
      <c r="A188" s="105"/>
      <c r="B188" s="109"/>
      <c r="C188" s="109"/>
      <c r="D188" s="109"/>
      <c r="E188" s="68" t="s">
        <v>308</v>
      </c>
      <c r="F188" s="66">
        <v>96</v>
      </c>
      <c r="G188" s="110"/>
    </row>
    <row r="189" spans="1:7" x14ac:dyDescent="0.15">
      <c r="A189" s="105"/>
      <c r="B189" s="109"/>
      <c r="C189" s="109"/>
      <c r="D189" s="109"/>
      <c r="E189" s="68" t="s">
        <v>309</v>
      </c>
      <c r="F189" s="66">
        <v>95.4</v>
      </c>
      <c r="G189" s="110"/>
    </row>
    <row r="190" spans="1:7" x14ac:dyDescent="0.15">
      <c r="A190" s="105"/>
      <c r="B190" s="109"/>
      <c r="C190" s="109"/>
      <c r="D190" s="109"/>
      <c r="E190" s="68" t="s">
        <v>310</v>
      </c>
      <c r="F190" s="66">
        <v>98.5</v>
      </c>
      <c r="G190" s="110"/>
    </row>
    <row r="191" spans="1:7" x14ac:dyDescent="0.15">
      <c r="A191" s="105"/>
      <c r="B191" s="109"/>
      <c r="C191" s="109"/>
      <c r="D191" s="109"/>
      <c r="E191" s="68" t="s">
        <v>311</v>
      </c>
      <c r="F191" s="66">
        <v>97.5</v>
      </c>
      <c r="G191" s="110"/>
    </row>
    <row r="192" spans="1:7" x14ac:dyDescent="0.15">
      <c r="A192" s="105"/>
      <c r="B192" s="109"/>
      <c r="C192" s="109"/>
      <c r="D192" s="109"/>
      <c r="E192" s="68" t="s">
        <v>312</v>
      </c>
      <c r="F192" s="66">
        <v>95.1</v>
      </c>
      <c r="G192" s="110"/>
    </row>
    <row r="193" spans="1:7" x14ac:dyDescent="0.15">
      <c r="A193" s="51" t="s">
        <v>0</v>
      </c>
      <c r="B193" s="51" t="s">
        <v>1</v>
      </c>
      <c r="C193" s="51" t="s">
        <v>2</v>
      </c>
      <c r="D193" s="51" t="s">
        <v>3</v>
      </c>
      <c r="E193" s="68" t="s">
        <v>161</v>
      </c>
      <c r="F193" s="67" t="s">
        <v>290</v>
      </c>
      <c r="G193" s="69" t="s">
        <v>6</v>
      </c>
    </row>
    <row r="194" spans="1:7" x14ac:dyDescent="0.15">
      <c r="A194" s="109">
        <v>16</v>
      </c>
      <c r="B194" s="109" t="s">
        <v>313</v>
      </c>
      <c r="C194" s="109" t="s">
        <v>314</v>
      </c>
      <c r="D194" s="109">
        <v>9</v>
      </c>
      <c r="E194" s="64" t="s">
        <v>315</v>
      </c>
      <c r="F194" s="57">
        <v>95.71</v>
      </c>
      <c r="G194" s="110">
        <v>0.88890000000000002</v>
      </c>
    </row>
    <row r="195" spans="1:7" x14ac:dyDescent="0.15">
      <c r="A195" s="109"/>
      <c r="B195" s="109"/>
      <c r="C195" s="109"/>
      <c r="D195" s="109"/>
      <c r="E195" s="64" t="s">
        <v>316</v>
      </c>
      <c r="F195" s="57">
        <v>95</v>
      </c>
      <c r="G195" s="110"/>
    </row>
    <row r="196" spans="1:7" x14ac:dyDescent="0.15">
      <c r="A196" s="109"/>
      <c r="B196" s="109"/>
      <c r="C196" s="109"/>
      <c r="D196" s="109"/>
      <c r="E196" s="68" t="s">
        <v>317</v>
      </c>
      <c r="F196" s="57">
        <v>95.79</v>
      </c>
      <c r="G196" s="110"/>
    </row>
    <row r="197" spans="1:7" x14ac:dyDescent="0.15">
      <c r="A197" s="109"/>
      <c r="B197" s="109"/>
      <c r="C197" s="109"/>
      <c r="D197" s="109"/>
      <c r="E197" s="70" t="s">
        <v>318</v>
      </c>
      <c r="F197" s="67">
        <v>93.93</v>
      </c>
      <c r="G197" s="110"/>
    </row>
    <row r="198" spans="1:7" x14ac:dyDescent="0.15">
      <c r="A198" s="109"/>
      <c r="B198" s="109"/>
      <c r="C198" s="109"/>
      <c r="D198" s="109"/>
      <c r="E198" s="68" t="s">
        <v>319</v>
      </c>
      <c r="F198" s="57">
        <v>96.93</v>
      </c>
      <c r="G198" s="110"/>
    </row>
    <row r="199" spans="1:7" x14ac:dyDescent="0.15">
      <c r="A199" s="109"/>
      <c r="B199" s="109"/>
      <c r="C199" s="109"/>
      <c r="D199" s="109"/>
      <c r="E199" s="68" t="s">
        <v>320</v>
      </c>
      <c r="F199" s="57">
        <v>98.64</v>
      </c>
      <c r="G199" s="110"/>
    </row>
    <row r="200" spans="1:7" x14ac:dyDescent="0.15">
      <c r="A200" s="109"/>
      <c r="B200" s="109"/>
      <c r="C200" s="109"/>
      <c r="D200" s="109"/>
      <c r="E200" s="68" t="s">
        <v>321</v>
      </c>
      <c r="F200" s="57">
        <v>98.79</v>
      </c>
      <c r="G200" s="110"/>
    </row>
    <row r="201" spans="1:7" x14ac:dyDescent="0.15">
      <c r="A201" s="109"/>
      <c r="B201" s="109"/>
      <c r="C201" s="109"/>
      <c r="D201" s="109"/>
      <c r="E201" s="68" t="s">
        <v>322</v>
      </c>
      <c r="F201" s="57">
        <v>98</v>
      </c>
      <c r="G201" s="110"/>
    </row>
    <row r="202" spans="1:7" x14ac:dyDescent="0.15">
      <c r="A202" s="109"/>
      <c r="B202" s="109"/>
      <c r="C202" s="109"/>
      <c r="D202" s="109"/>
      <c r="E202" s="68" t="s">
        <v>323</v>
      </c>
      <c r="F202" s="57">
        <v>96.21</v>
      </c>
      <c r="G202" s="110"/>
    </row>
    <row r="203" spans="1:7" x14ac:dyDescent="0.15">
      <c r="A203" s="34" t="s">
        <v>0</v>
      </c>
      <c r="B203" s="34" t="s">
        <v>1</v>
      </c>
      <c r="C203" s="34" t="s">
        <v>2</v>
      </c>
      <c r="D203" s="34" t="s">
        <v>3</v>
      </c>
      <c r="E203" s="35" t="s">
        <v>4</v>
      </c>
      <c r="F203" s="67" t="s">
        <v>290</v>
      </c>
      <c r="G203" s="36" t="s">
        <v>6</v>
      </c>
    </row>
    <row r="204" spans="1:7" x14ac:dyDescent="0.15">
      <c r="A204" s="105">
        <v>17</v>
      </c>
      <c r="B204" s="105" t="s">
        <v>324</v>
      </c>
      <c r="C204" s="105" t="s">
        <v>325</v>
      </c>
      <c r="D204" s="105">
        <v>8</v>
      </c>
      <c r="E204" s="70" t="s">
        <v>326</v>
      </c>
      <c r="F204" s="38">
        <v>90</v>
      </c>
      <c r="G204" s="106">
        <v>0.375</v>
      </c>
    </row>
    <row r="205" spans="1:7" x14ac:dyDescent="0.15">
      <c r="A205" s="105"/>
      <c r="B205" s="105"/>
      <c r="C205" s="105"/>
      <c r="D205" s="105"/>
      <c r="E205" s="70" t="s">
        <v>327</v>
      </c>
      <c r="F205" s="38">
        <v>92.46</v>
      </c>
      <c r="G205" s="107"/>
    </row>
    <row r="206" spans="1:7" x14ac:dyDescent="0.15">
      <c r="A206" s="105"/>
      <c r="B206" s="105"/>
      <c r="C206" s="105"/>
      <c r="D206" s="105"/>
      <c r="E206" s="70" t="s">
        <v>328</v>
      </c>
      <c r="F206" s="37">
        <v>95.62</v>
      </c>
      <c r="G206" s="107"/>
    </row>
    <row r="207" spans="1:7" x14ac:dyDescent="0.15">
      <c r="A207" s="105"/>
      <c r="B207" s="105"/>
      <c r="C207" s="105"/>
      <c r="D207" s="105"/>
      <c r="E207" s="70" t="s">
        <v>329</v>
      </c>
      <c r="F207" s="37">
        <v>97.08</v>
      </c>
      <c r="G207" s="107"/>
    </row>
    <row r="208" spans="1:7" x14ac:dyDescent="0.15">
      <c r="A208" s="105"/>
      <c r="B208" s="105"/>
      <c r="C208" s="105"/>
      <c r="D208" s="105"/>
      <c r="E208" s="70" t="s">
        <v>330</v>
      </c>
      <c r="F208" s="38">
        <v>89</v>
      </c>
      <c r="G208" s="107"/>
    </row>
    <row r="209" spans="1:7" x14ac:dyDescent="0.15">
      <c r="A209" s="105"/>
      <c r="B209" s="105"/>
      <c r="C209" s="105"/>
      <c r="D209" s="105"/>
      <c r="E209" s="70" t="s">
        <v>331</v>
      </c>
      <c r="F209" s="38">
        <v>88.15</v>
      </c>
      <c r="G209" s="107"/>
    </row>
    <row r="210" spans="1:7" x14ac:dyDescent="0.15">
      <c r="A210" s="105"/>
      <c r="B210" s="105"/>
      <c r="C210" s="105"/>
      <c r="D210" s="105"/>
      <c r="E210" s="70" t="s">
        <v>332</v>
      </c>
      <c r="F210" s="38">
        <v>91.38</v>
      </c>
      <c r="G210" s="107"/>
    </row>
    <row r="211" spans="1:7" x14ac:dyDescent="0.15">
      <c r="A211" s="105"/>
      <c r="B211" s="105"/>
      <c r="C211" s="105"/>
      <c r="D211" s="105"/>
      <c r="E211" s="35" t="s">
        <v>333</v>
      </c>
      <c r="F211" s="37">
        <v>98.92</v>
      </c>
      <c r="G211" s="107"/>
    </row>
    <row r="212" spans="1:7" x14ac:dyDescent="0.15">
      <c r="A212" s="50" t="s">
        <v>0</v>
      </c>
      <c r="B212" s="50" t="s">
        <v>1</v>
      </c>
      <c r="C212" s="53" t="s">
        <v>2</v>
      </c>
      <c r="D212" s="53" t="s">
        <v>3</v>
      </c>
      <c r="E212" s="54" t="s">
        <v>174</v>
      </c>
      <c r="F212" s="67" t="s">
        <v>290</v>
      </c>
      <c r="G212" s="69" t="s">
        <v>6</v>
      </c>
    </row>
    <row r="213" spans="1:7" x14ac:dyDescent="0.15">
      <c r="A213" s="103">
        <v>18</v>
      </c>
      <c r="B213" s="103" t="s">
        <v>334</v>
      </c>
      <c r="C213" s="103" t="s">
        <v>335</v>
      </c>
      <c r="D213" s="103">
        <v>8</v>
      </c>
      <c r="E213" s="54" t="s">
        <v>336</v>
      </c>
      <c r="F213" s="37">
        <v>98</v>
      </c>
      <c r="G213" s="108">
        <v>0.625</v>
      </c>
    </row>
    <row r="214" spans="1:7" x14ac:dyDescent="0.15">
      <c r="A214" s="103"/>
      <c r="B214" s="103"/>
      <c r="C214" s="103"/>
      <c r="D214" s="103"/>
      <c r="E214" s="54" t="s">
        <v>337</v>
      </c>
      <c r="F214" s="37">
        <v>95</v>
      </c>
      <c r="G214" s="108"/>
    </row>
    <row r="215" spans="1:7" x14ac:dyDescent="0.15">
      <c r="A215" s="103"/>
      <c r="B215" s="103"/>
      <c r="C215" s="103"/>
      <c r="D215" s="103"/>
      <c r="E215" s="54" t="s">
        <v>338</v>
      </c>
      <c r="F215" s="37">
        <v>96</v>
      </c>
      <c r="G215" s="108"/>
    </row>
    <row r="216" spans="1:7" x14ac:dyDescent="0.15">
      <c r="A216" s="103"/>
      <c r="B216" s="103"/>
      <c r="C216" s="103"/>
      <c r="D216" s="103"/>
      <c r="E216" s="54" t="s">
        <v>339</v>
      </c>
      <c r="F216" s="37">
        <v>95</v>
      </c>
      <c r="G216" s="108"/>
    </row>
    <row r="217" spans="1:7" x14ac:dyDescent="0.15">
      <c r="A217" s="103"/>
      <c r="B217" s="103"/>
      <c r="C217" s="103"/>
      <c r="D217" s="103"/>
      <c r="E217" s="54" t="s">
        <v>340</v>
      </c>
      <c r="F217" s="38">
        <v>94</v>
      </c>
      <c r="G217" s="108"/>
    </row>
    <row r="218" spans="1:7" x14ac:dyDescent="0.15">
      <c r="A218" s="103"/>
      <c r="B218" s="103"/>
      <c r="C218" s="103"/>
      <c r="D218" s="103"/>
      <c r="E218" s="54" t="s">
        <v>341</v>
      </c>
      <c r="F218" s="38">
        <v>93</v>
      </c>
      <c r="G218" s="108"/>
    </row>
    <row r="219" spans="1:7" x14ac:dyDescent="0.15">
      <c r="A219" s="103"/>
      <c r="B219" s="103"/>
      <c r="C219" s="103"/>
      <c r="D219" s="103"/>
      <c r="E219" s="54" t="s">
        <v>342</v>
      </c>
      <c r="F219" s="38">
        <v>89</v>
      </c>
      <c r="G219" s="108"/>
    </row>
    <row r="220" spans="1:7" x14ac:dyDescent="0.15">
      <c r="A220" s="103"/>
      <c r="B220" s="103"/>
      <c r="C220" s="103"/>
      <c r="D220" s="103"/>
      <c r="E220" s="54" t="s">
        <v>343</v>
      </c>
      <c r="F220" s="37">
        <v>98</v>
      </c>
      <c r="G220" s="108"/>
    </row>
    <row r="221" spans="1:7" x14ac:dyDescent="0.15">
      <c r="A221" s="50" t="s">
        <v>0</v>
      </c>
      <c r="B221" s="50" t="s">
        <v>1</v>
      </c>
      <c r="C221" s="50" t="s">
        <v>2</v>
      </c>
      <c r="D221" s="50" t="s">
        <v>3</v>
      </c>
      <c r="E221" s="43" t="s">
        <v>161</v>
      </c>
      <c r="F221" s="67" t="s">
        <v>290</v>
      </c>
      <c r="G221" s="69" t="s">
        <v>6</v>
      </c>
    </row>
    <row r="222" spans="1:7" x14ac:dyDescent="0.15">
      <c r="A222" s="101">
        <v>19</v>
      </c>
      <c r="B222" s="101" t="s">
        <v>344</v>
      </c>
      <c r="C222" s="101" t="s">
        <v>345</v>
      </c>
      <c r="D222" s="101">
        <v>14</v>
      </c>
      <c r="E222" s="60" t="s">
        <v>346</v>
      </c>
      <c r="F222" s="62">
        <v>95.46</v>
      </c>
      <c r="G222" s="102">
        <v>0.35709999999999997</v>
      </c>
    </row>
    <row r="223" spans="1:7" x14ac:dyDescent="0.15">
      <c r="A223" s="101"/>
      <c r="B223" s="101"/>
      <c r="C223" s="101"/>
      <c r="D223" s="101"/>
      <c r="E223" s="60" t="s">
        <v>347</v>
      </c>
      <c r="F223" s="62">
        <v>96.21</v>
      </c>
      <c r="G223" s="102"/>
    </row>
    <row r="224" spans="1:7" x14ac:dyDescent="0.15">
      <c r="A224" s="101"/>
      <c r="B224" s="101"/>
      <c r="C224" s="101"/>
      <c r="D224" s="101"/>
      <c r="E224" s="60" t="s">
        <v>348</v>
      </c>
      <c r="F224" s="63">
        <v>92.93</v>
      </c>
      <c r="G224" s="102"/>
    </row>
    <row r="225" spans="1:7" x14ac:dyDescent="0.15">
      <c r="A225" s="101"/>
      <c r="B225" s="101"/>
      <c r="C225" s="101"/>
      <c r="D225" s="101"/>
      <c r="E225" s="60" t="s">
        <v>349</v>
      </c>
      <c r="F225" s="63">
        <v>93.92</v>
      </c>
      <c r="G225" s="102"/>
    </row>
    <row r="226" spans="1:7" x14ac:dyDescent="0.15">
      <c r="A226" s="101"/>
      <c r="B226" s="101"/>
      <c r="C226" s="101"/>
      <c r="D226" s="101"/>
      <c r="E226" s="60" t="s">
        <v>350</v>
      </c>
      <c r="F226" s="62">
        <v>96.23</v>
      </c>
      <c r="G226" s="102"/>
    </row>
    <row r="227" spans="1:7" x14ac:dyDescent="0.15">
      <c r="A227" s="101"/>
      <c r="B227" s="101"/>
      <c r="C227" s="101"/>
      <c r="D227" s="101"/>
      <c r="E227" s="60" t="s">
        <v>351</v>
      </c>
      <c r="F227" s="63">
        <v>92.85</v>
      </c>
      <c r="G227" s="102"/>
    </row>
    <row r="228" spans="1:7" x14ac:dyDescent="0.15">
      <c r="A228" s="101"/>
      <c r="B228" s="101"/>
      <c r="C228" s="101"/>
      <c r="D228" s="101"/>
      <c r="E228" s="60" t="s">
        <v>352</v>
      </c>
      <c r="F228" s="63">
        <v>93.5</v>
      </c>
      <c r="G228" s="102"/>
    </row>
    <row r="229" spans="1:7" x14ac:dyDescent="0.15">
      <c r="A229" s="101"/>
      <c r="B229" s="101"/>
      <c r="C229" s="101"/>
      <c r="D229" s="101"/>
      <c r="E229" s="60" t="s">
        <v>353</v>
      </c>
      <c r="F229" s="62">
        <v>96.92</v>
      </c>
      <c r="G229" s="102"/>
    </row>
    <row r="230" spans="1:7" x14ac:dyDescent="0.15">
      <c r="A230" s="101"/>
      <c r="B230" s="101"/>
      <c r="C230" s="101"/>
      <c r="D230" s="101"/>
      <c r="E230" s="60" t="s">
        <v>354</v>
      </c>
      <c r="F230" s="63">
        <v>93.64</v>
      </c>
      <c r="G230" s="102"/>
    </row>
    <row r="231" spans="1:7" x14ac:dyDescent="0.15">
      <c r="A231" s="101"/>
      <c r="B231" s="101"/>
      <c r="C231" s="101"/>
      <c r="D231" s="101"/>
      <c r="E231" s="60" t="s">
        <v>355</v>
      </c>
      <c r="F231" s="63">
        <v>93.93</v>
      </c>
      <c r="G231" s="102"/>
    </row>
    <row r="232" spans="1:7" x14ac:dyDescent="0.15">
      <c r="A232" s="101"/>
      <c r="B232" s="101"/>
      <c r="C232" s="101"/>
      <c r="D232" s="101"/>
      <c r="E232" s="60" t="s">
        <v>356</v>
      </c>
      <c r="F232" s="63">
        <v>94.14</v>
      </c>
      <c r="G232" s="102"/>
    </row>
    <row r="233" spans="1:7" x14ac:dyDescent="0.15">
      <c r="A233" s="101"/>
      <c r="B233" s="101"/>
      <c r="C233" s="101"/>
      <c r="D233" s="101"/>
      <c r="E233" s="60" t="s">
        <v>357</v>
      </c>
      <c r="F233" s="62">
        <v>96.38</v>
      </c>
      <c r="G233" s="102"/>
    </row>
    <row r="234" spans="1:7" x14ac:dyDescent="0.15">
      <c r="A234" s="101"/>
      <c r="B234" s="101"/>
      <c r="C234" s="101"/>
      <c r="D234" s="101"/>
      <c r="E234" s="60" t="s">
        <v>358</v>
      </c>
      <c r="F234" s="63">
        <v>94.07</v>
      </c>
      <c r="G234" s="102"/>
    </row>
    <row r="235" spans="1:7" x14ac:dyDescent="0.15">
      <c r="A235" s="101"/>
      <c r="B235" s="101"/>
      <c r="C235" s="101"/>
      <c r="D235" s="101"/>
      <c r="E235" s="60" t="s">
        <v>359</v>
      </c>
      <c r="F235" s="63">
        <v>86.38</v>
      </c>
      <c r="G235" s="102"/>
    </row>
    <row r="236" spans="1:7" x14ac:dyDescent="0.15">
      <c r="A236" s="50" t="s">
        <v>0</v>
      </c>
      <c r="B236" s="50" t="s">
        <v>1</v>
      </c>
      <c r="C236" s="50" t="s">
        <v>2</v>
      </c>
      <c r="D236" s="50" t="s">
        <v>3</v>
      </c>
      <c r="E236" s="43" t="s">
        <v>4</v>
      </c>
      <c r="F236" s="71" t="s">
        <v>118</v>
      </c>
      <c r="G236" s="52" t="s">
        <v>6</v>
      </c>
    </row>
    <row r="237" spans="1:7" x14ac:dyDescent="0.15">
      <c r="A237" s="103">
        <v>20</v>
      </c>
      <c r="B237" s="103" t="s">
        <v>360</v>
      </c>
      <c r="C237" s="103" t="s">
        <v>149</v>
      </c>
      <c r="D237" s="103">
        <v>9</v>
      </c>
      <c r="E237" s="43" t="s">
        <v>361</v>
      </c>
      <c r="F237" s="37">
        <v>99.15</v>
      </c>
      <c r="G237" s="104">
        <v>0.33329999999999999</v>
      </c>
    </row>
    <row r="238" spans="1:7" x14ac:dyDescent="0.15">
      <c r="A238" s="103"/>
      <c r="B238" s="103"/>
      <c r="C238" s="103"/>
      <c r="D238" s="103"/>
      <c r="E238" s="43" t="s">
        <v>362</v>
      </c>
      <c r="F238" s="38">
        <v>91.54</v>
      </c>
      <c r="G238" s="104"/>
    </row>
    <row r="239" spans="1:7" x14ac:dyDescent="0.15">
      <c r="A239" s="103"/>
      <c r="B239" s="103"/>
      <c r="C239" s="103"/>
      <c r="D239" s="103"/>
      <c r="E239" s="43" t="s">
        <v>363</v>
      </c>
      <c r="F239" s="37">
        <v>96.46</v>
      </c>
      <c r="G239" s="104"/>
    </row>
    <row r="240" spans="1:7" x14ac:dyDescent="0.15">
      <c r="A240" s="103"/>
      <c r="B240" s="103"/>
      <c r="C240" s="103"/>
      <c r="D240" s="103"/>
      <c r="E240" s="43" t="s">
        <v>227</v>
      </c>
      <c r="F240" s="38">
        <v>87.83</v>
      </c>
      <c r="G240" s="104"/>
    </row>
    <row r="241" spans="1:7" x14ac:dyDescent="0.15">
      <c r="A241" s="103"/>
      <c r="B241" s="103"/>
      <c r="C241" s="103"/>
      <c r="D241" s="103"/>
      <c r="E241" s="43" t="s">
        <v>364</v>
      </c>
      <c r="F241" s="38">
        <v>90.69</v>
      </c>
      <c r="G241" s="104"/>
    </row>
    <row r="242" spans="1:7" x14ac:dyDescent="0.15">
      <c r="A242" s="103"/>
      <c r="B242" s="103"/>
      <c r="C242" s="103"/>
      <c r="D242" s="103"/>
      <c r="E242" s="43" t="s">
        <v>365</v>
      </c>
      <c r="F242" s="37">
        <v>96.69</v>
      </c>
      <c r="G242" s="104"/>
    </row>
    <row r="243" spans="1:7" x14ac:dyDescent="0.15">
      <c r="A243" s="103"/>
      <c r="B243" s="103"/>
      <c r="C243" s="103"/>
      <c r="D243" s="103"/>
      <c r="E243" s="43" t="s">
        <v>366</v>
      </c>
      <c r="F243" s="38">
        <v>88.54</v>
      </c>
      <c r="G243" s="104"/>
    </row>
    <row r="244" spans="1:7" x14ac:dyDescent="0.15">
      <c r="A244" s="103"/>
      <c r="B244" s="103"/>
      <c r="C244" s="103"/>
      <c r="D244" s="103"/>
      <c r="E244" s="43" t="s">
        <v>367</v>
      </c>
      <c r="F244" s="38">
        <v>90</v>
      </c>
      <c r="G244" s="104"/>
    </row>
    <row r="245" spans="1:7" x14ac:dyDescent="0.15">
      <c r="A245" s="103"/>
      <c r="B245" s="103"/>
      <c r="C245" s="103"/>
      <c r="D245" s="103"/>
      <c r="E245" s="43" t="s">
        <v>368</v>
      </c>
      <c r="F245" s="38">
        <v>88.38</v>
      </c>
      <c r="G245" s="104"/>
    </row>
  </sheetData>
  <mergeCells count="100">
    <mergeCell ref="A16:A27"/>
    <mergeCell ref="B16:B27"/>
    <mergeCell ref="C16:C27"/>
    <mergeCell ref="D16:D27"/>
    <mergeCell ref="G16:G27"/>
    <mergeCell ref="A2:A14"/>
    <mergeCell ref="B2:B14"/>
    <mergeCell ref="C2:C14"/>
    <mergeCell ref="D2:D14"/>
    <mergeCell ref="G2:G14"/>
    <mergeCell ref="A42:A53"/>
    <mergeCell ref="B42:B53"/>
    <mergeCell ref="C42:C53"/>
    <mergeCell ref="D42:D53"/>
    <mergeCell ref="G42:G53"/>
    <mergeCell ref="A29:A40"/>
    <mergeCell ref="B29:B40"/>
    <mergeCell ref="C29:C40"/>
    <mergeCell ref="D29:D40"/>
    <mergeCell ref="G29:G40"/>
    <mergeCell ref="A66:A79"/>
    <mergeCell ref="B66:B79"/>
    <mergeCell ref="C66:C79"/>
    <mergeCell ref="D66:D79"/>
    <mergeCell ref="G66:G79"/>
    <mergeCell ref="A55:A64"/>
    <mergeCell ref="B55:B64"/>
    <mergeCell ref="C55:C64"/>
    <mergeCell ref="D55:D64"/>
    <mergeCell ref="G55:G64"/>
    <mergeCell ref="A94:A105"/>
    <mergeCell ref="B94:B105"/>
    <mergeCell ref="C94:C105"/>
    <mergeCell ref="D94:D105"/>
    <mergeCell ref="G94:G105"/>
    <mergeCell ref="A81:A92"/>
    <mergeCell ref="B81:B92"/>
    <mergeCell ref="C81:C92"/>
    <mergeCell ref="D81:D92"/>
    <mergeCell ref="G81:G92"/>
    <mergeCell ref="A118:A129"/>
    <mergeCell ref="B118:B129"/>
    <mergeCell ref="C118:C129"/>
    <mergeCell ref="D118:D129"/>
    <mergeCell ref="G118:G129"/>
    <mergeCell ref="A107:A116"/>
    <mergeCell ref="B107:B116"/>
    <mergeCell ref="C107:C116"/>
    <mergeCell ref="D107:D116"/>
    <mergeCell ref="G107:G116"/>
    <mergeCell ref="A143:A154"/>
    <mergeCell ref="B143:B154"/>
    <mergeCell ref="C143:C154"/>
    <mergeCell ref="D143:D154"/>
    <mergeCell ref="G143:G154"/>
    <mergeCell ref="A131:A141"/>
    <mergeCell ref="B131:B141"/>
    <mergeCell ref="C131:C141"/>
    <mergeCell ref="D131:D141"/>
    <mergeCell ref="G131:G141"/>
    <mergeCell ref="A170:A182"/>
    <mergeCell ref="B170:B182"/>
    <mergeCell ref="C170:C182"/>
    <mergeCell ref="D170:D182"/>
    <mergeCell ref="G170:G182"/>
    <mergeCell ref="A156:A168"/>
    <mergeCell ref="B156:B168"/>
    <mergeCell ref="C156:C168"/>
    <mergeCell ref="D156:D168"/>
    <mergeCell ref="G156:G168"/>
    <mergeCell ref="A194:A202"/>
    <mergeCell ref="B194:B202"/>
    <mergeCell ref="C194:C202"/>
    <mergeCell ref="D194:D202"/>
    <mergeCell ref="G194:G202"/>
    <mergeCell ref="A184:A192"/>
    <mergeCell ref="B184:B192"/>
    <mergeCell ref="C184:C192"/>
    <mergeCell ref="D184:D192"/>
    <mergeCell ref="G184:G192"/>
    <mergeCell ref="A213:A220"/>
    <mergeCell ref="B213:B220"/>
    <mergeCell ref="C213:C220"/>
    <mergeCell ref="D213:D220"/>
    <mergeCell ref="G213:G220"/>
    <mergeCell ref="A204:A211"/>
    <mergeCell ref="B204:B211"/>
    <mergeCell ref="C204:C211"/>
    <mergeCell ref="D204:D211"/>
    <mergeCell ref="G204:G211"/>
    <mergeCell ref="A237:A245"/>
    <mergeCell ref="B237:B245"/>
    <mergeCell ref="C237:C245"/>
    <mergeCell ref="D237:D245"/>
    <mergeCell ref="G237:G245"/>
    <mergeCell ref="A222:A235"/>
    <mergeCell ref="B222:B235"/>
    <mergeCell ref="C222:C235"/>
    <mergeCell ref="D222:D235"/>
    <mergeCell ref="G222:G235"/>
  </mergeCells>
  <phoneticPr fontId="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7"/>
  <sheetViews>
    <sheetView tabSelected="1" workbookViewId="0">
      <selection activeCell="J183" sqref="J183"/>
    </sheetView>
  </sheetViews>
  <sheetFormatPr defaultColWidth="8.875" defaultRowHeight="13.5" x14ac:dyDescent="0.15"/>
  <cols>
    <col min="1" max="4" width="8.875" style="90"/>
    <col min="5" max="5" width="8.875" style="91"/>
    <col min="6" max="6" width="8.875" style="92"/>
    <col min="7" max="8" width="8.875" style="93"/>
    <col min="9" max="16384" width="8.875" style="78"/>
  </cols>
  <sheetData>
    <row r="1" spans="1:8" x14ac:dyDescent="0.15">
      <c r="A1" s="79" t="s">
        <v>0</v>
      </c>
      <c r="B1" s="79" t="s">
        <v>1</v>
      </c>
      <c r="C1" s="79" t="s">
        <v>2</v>
      </c>
      <c r="D1" s="79" t="s">
        <v>3</v>
      </c>
      <c r="E1" s="76" t="s">
        <v>174</v>
      </c>
      <c r="F1" s="77" t="s">
        <v>118</v>
      </c>
      <c r="G1" s="94" t="s">
        <v>6</v>
      </c>
      <c r="H1" s="94"/>
    </row>
    <row r="2" spans="1:8" x14ac:dyDescent="0.15">
      <c r="A2" s="147">
        <v>1</v>
      </c>
      <c r="B2" s="147" t="s">
        <v>369</v>
      </c>
      <c r="C2" s="147" t="s">
        <v>370</v>
      </c>
      <c r="D2" s="147">
        <v>15</v>
      </c>
      <c r="E2" s="76" t="s">
        <v>371</v>
      </c>
      <c r="F2" s="80">
        <v>95.77</v>
      </c>
      <c r="G2" s="157">
        <v>1</v>
      </c>
      <c r="H2" s="157"/>
    </row>
    <row r="3" spans="1:8" x14ac:dyDescent="0.15">
      <c r="A3" s="147"/>
      <c r="B3" s="147"/>
      <c r="C3" s="147"/>
      <c r="D3" s="147"/>
      <c r="E3" s="76" t="s">
        <v>372</v>
      </c>
      <c r="F3" s="80">
        <v>96.77</v>
      </c>
      <c r="G3" s="157"/>
      <c r="H3" s="157"/>
    </row>
    <row r="4" spans="1:8" x14ac:dyDescent="0.15">
      <c r="A4" s="147"/>
      <c r="B4" s="147"/>
      <c r="C4" s="147"/>
      <c r="D4" s="147"/>
      <c r="E4" s="76" t="s">
        <v>373</v>
      </c>
      <c r="F4" s="80">
        <v>98.08</v>
      </c>
      <c r="G4" s="157"/>
      <c r="H4" s="157"/>
    </row>
    <row r="5" spans="1:8" x14ac:dyDescent="0.15">
      <c r="A5" s="147"/>
      <c r="B5" s="147"/>
      <c r="C5" s="147"/>
      <c r="D5" s="147"/>
      <c r="E5" s="76" t="s">
        <v>374</v>
      </c>
      <c r="F5" s="80">
        <v>95.23</v>
      </c>
      <c r="G5" s="157"/>
      <c r="H5" s="157"/>
    </row>
    <row r="6" spans="1:8" x14ac:dyDescent="0.15">
      <c r="A6" s="147"/>
      <c r="B6" s="147"/>
      <c r="C6" s="147"/>
      <c r="D6" s="147"/>
      <c r="E6" s="76" t="s">
        <v>375</v>
      </c>
      <c r="F6" s="80">
        <v>96</v>
      </c>
      <c r="G6" s="157"/>
      <c r="H6" s="157"/>
    </row>
    <row r="7" spans="1:8" x14ac:dyDescent="0.15">
      <c r="A7" s="147"/>
      <c r="B7" s="147"/>
      <c r="C7" s="147"/>
      <c r="D7" s="147"/>
      <c r="E7" s="76" t="s">
        <v>376</v>
      </c>
      <c r="F7" s="80">
        <v>97.92</v>
      </c>
      <c r="G7" s="157"/>
      <c r="H7" s="157"/>
    </row>
    <row r="8" spans="1:8" x14ac:dyDescent="0.15">
      <c r="A8" s="147"/>
      <c r="B8" s="147"/>
      <c r="C8" s="147"/>
      <c r="D8" s="147"/>
      <c r="E8" s="76" t="s">
        <v>377</v>
      </c>
      <c r="F8" s="80">
        <v>95.31</v>
      </c>
      <c r="G8" s="157"/>
      <c r="H8" s="157"/>
    </row>
    <row r="9" spans="1:8" x14ac:dyDescent="0.15">
      <c r="A9" s="147"/>
      <c r="B9" s="147"/>
      <c r="C9" s="147"/>
      <c r="D9" s="147"/>
      <c r="E9" s="76" t="s">
        <v>378</v>
      </c>
      <c r="F9" s="80">
        <v>98.23</v>
      </c>
      <c r="G9" s="157"/>
      <c r="H9" s="157"/>
    </row>
    <row r="10" spans="1:8" x14ac:dyDescent="0.15">
      <c r="A10" s="147"/>
      <c r="B10" s="147"/>
      <c r="C10" s="147"/>
      <c r="D10" s="147"/>
      <c r="E10" s="76" t="s">
        <v>379</v>
      </c>
      <c r="F10" s="80">
        <v>98.31</v>
      </c>
      <c r="G10" s="157"/>
      <c r="H10" s="157"/>
    </row>
    <row r="11" spans="1:8" x14ac:dyDescent="0.15">
      <c r="A11" s="147"/>
      <c r="B11" s="147"/>
      <c r="C11" s="147"/>
      <c r="D11" s="147"/>
      <c r="E11" s="76" t="s">
        <v>380</v>
      </c>
      <c r="F11" s="80">
        <v>98.38</v>
      </c>
      <c r="G11" s="157"/>
      <c r="H11" s="157"/>
    </row>
    <row r="12" spans="1:8" x14ac:dyDescent="0.15">
      <c r="A12" s="147"/>
      <c r="B12" s="147"/>
      <c r="C12" s="147"/>
      <c r="D12" s="147"/>
      <c r="E12" s="76" t="s">
        <v>381</v>
      </c>
      <c r="F12" s="80">
        <v>97.92</v>
      </c>
      <c r="G12" s="157"/>
      <c r="H12" s="157"/>
    </row>
    <row r="13" spans="1:8" x14ac:dyDescent="0.15">
      <c r="A13" s="147"/>
      <c r="B13" s="147"/>
      <c r="C13" s="147"/>
      <c r="D13" s="147"/>
      <c r="E13" s="76" t="s">
        <v>382</v>
      </c>
      <c r="F13" s="80">
        <v>98.75</v>
      </c>
      <c r="G13" s="157"/>
      <c r="H13" s="157"/>
    </row>
    <row r="14" spans="1:8" x14ac:dyDescent="0.15">
      <c r="A14" s="147"/>
      <c r="B14" s="147"/>
      <c r="C14" s="147"/>
      <c r="D14" s="147"/>
      <c r="E14" s="76" t="s">
        <v>383</v>
      </c>
      <c r="F14" s="80">
        <v>98.73</v>
      </c>
      <c r="G14" s="157"/>
      <c r="H14" s="157"/>
    </row>
    <row r="15" spans="1:8" x14ac:dyDescent="0.15">
      <c r="A15" s="147"/>
      <c r="B15" s="147"/>
      <c r="C15" s="147"/>
      <c r="D15" s="147"/>
      <c r="E15" s="76" t="s">
        <v>384</v>
      </c>
      <c r="F15" s="80">
        <v>98.17</v>
      </c>
      <c r="G15" s="157"/>
      <c r="H15" s="157"/>
    </row>
    <row r="16" spans="1:8" x14ac:dyDescent="0.15">
      <c r="A16" s="147"/>
      <c r="B16" s="147"/>
      <c r="C16" s="147"/>
      <c r="D16" s="147"/>
      <c r="E16" s="76" t="s">
        <v>385</v>
      </c>
      <c r="F16" s="80">
        <v>96.15</v>
      </c>
      <c r="G16" s="157"/>
      <c r="H16" s="157"/>
    </row>
    <row r="17" spans="1:8" x14ac:dyDescent="0.15">
      <c r="A17" s="79" t="s">
        <v>0</v>
      </c>
      <c r="B17" s="79" t="s">
        <v>1</v>
      </c>
      <c r="C17" s="79" t="s">
        <v>2</v>
      </c>
      <c r="D17" s="79" t="s">
        <v>3</v>
      </c>
      <c r="E17" s="76" t="s">
        <v>174</v>
      </c>
      <c r="F17" s="77" t="s">
        <v>118</v>
      </c>
      <c r="G17" s="94" t="s">
        <v>6</v>
      </c>
      <c r="H17" s="94"/>
    </row>
    <row r="18" spans="1:8" x14ac:dyDescent="0.15">
      <c r="A18" s="147">
        <v>2</v>
      </c>
      <c r="B18" s="147" t="s">
        <v>386</v>
      </c>
      <c r="C18" s="147" t="s">
        <v>370</v>
      </c>
      <c r="D18" s="147">
        <v>14</v>
      </c>
      <c r="E18" s="76" t="s">
        <v>387</v>
      </c>
      <c r="F18" s="80">
        <v>96.15</v>
      </c>
      <c r="G18" s="132">
        <v>1</v>
      </c>
      <c r="H18" s="132"/>
    </row>
    <row r="19" spans="1:8" x14ac:dyDescent="0.15">
      <c r="A19" s="147"/>
      <c r="B19" s="147"/>
      <c r="C19" s="147"/>
      <c r="D19" s="147"/>
      <c r="E19" s="76" t="s">
        <v>388</v>
      </c>
      <c r="F19" s="80">
        <v>97.46</v>
      </c>
      <c r="G19" s="132"/>
      <c r="H19" s="132"/>
    </row>
    <row r="20" spans="1:8" x14ac:dyDescent="0.15">
      <c r="A20" s="147"/>
      <c r="B20" s="147"/>
      <c r="C20" s="147"/>
      <c r="D20" s="147"/>
      <c r="E20" s="76" t="s">
        <v>389</v>
      </c>
      <c r="F20" s="80">
        <v>98.769230769230802</v>
      </c>
      <c r="G20" s="132"/>
      <c r="H20" s="132"/>
    </row>
    <row r="21" spans="1:8" x14ac:dyDescent="0.15">
      <c r="A21" s="147"/>
      <c r="B21" s="147"/>
      <c r="C21" s="147"/>
      <c r="D21" s="147"/>
      <c r="E21" s="76" t="s">
        <v>390</v>
      </c>
      <c r="F21" s="80">
        <v>96.230769230769198</v>
      </c>
      <c r="G21" s="132"/>
      <c r="H21" s="132"/>
    </row>
    <row r="22" spans="1:8" x14ac:dyDescent="0.15">
      <c r="A22" s="147"/>
      <c r="B22" s="147"/>
      <c r="C22" s="147"/>
      <c r="D22" s="147"/>
      <c r="E22" s="76" t="s">
        <v>391</v>
      </c>
      <c r="F22" s="80">
        <v>96.230769230769198</v>
      </c>
      <c r="G22" s="132"/>
      <c r="H22" s="132"/>
    </row>
    <row r="23" spans="1:8" x14ac:dyDescent="0.15">
      <c r="A23" s="147"/>
      <c r="B23" s="147"/>
      <c r="C23" s="147"/>
      <c r="D23" s="147"/>
      <c r="E23" s="76" t="s">
        <v>392</v>
      </c>
      <c r="F23" s="80">
        <v>95.769230769230802</v>
      </c>
      <c r="G23" s="132"/>
      <c r="H23" s="132"/>
    </row>
    <row r="24" spans="1:8" x14ac:dyDescent="0.15">
      <c r="A24" s="147"/>
      <c r="B24" s="147"/>
      <c r="C24" s="147"/>
      <c r="D24" s="147"/>
      <c r="E24" s="76" t="s">
        <v>393</v>
      </c>
      <c r="F24" s="80">
        <v>98.538461538461505</v>
      </c>
      <c r="G24" s="132"/>
      <c r="H24" s="132"/>
    </row>
    <row r="25" spans="1:8" x14ac:dyDescent="0.15">
      <c r="A25" s="147"/>
      <c r="B25" s="147"/>
      <c r="C25" s="147"/>
      <c r="D25" s="147"/>
      <c r="E25" s="76" t="s">
        <v>394</v>
      </c>
      <c r="F25" s="80">
        <v>98.230769230769198</v>
      </c>
      <c r="G25" s="132"/>
      <c r="H25" s="132"/>
    </row>
    <row r="26" spans="1:8" x14ac:dyDescent="0.15">
      <c r="A26" s="147"/>
      <c r="B26" s="147"/>
      <c r="C26" s="147"/>
      <c r="D26" s="147"/>
      <c r="E26" s="76" t="s">
        <v>395</v>
      </c>
      <c r="F26" s="80">
        <v>97.923076923076906</v>
      </c>
      <c r="G26" s="132"/>
      <c r="H26" s="132"/>
    </row>
    <row r="27" spans="1:8" x14ac:dyDescent="0.15">
      <c r="A27" s="147"/>
      <c r="B27" s="147"/>
      <c r="C27" s="147"/>
      <c r="D27" s="147"/>
      <c r="E27" s="76" t="s">
        <v>396</v>
      </c>
      <c r="F27" s="80">
        <v>98.615384615384599</v>
      </c>
      <c r="G27" s="132"/>
      <c r="H27" s="132"/>
    </row>
    <row r="28" spans="1:8" x14ac:dyDescent="0.15">
      <c r="A28" s="147"/>
      <c r="B28" s="147"/>
      <c r="C28" s="147"/>
      <c r="D28" s="147"/>
      <c r="E28" s="76" t="s">
        <v>397</v>
      </c>
      <c r="F28" s="80">
        <v>97.153846153846203</v>
      </c>
      <c r="G28" s="132"/>
      <c r="H28" s="132"/>
    </row>
    <row r="29" spans="1:8" x14ac:dyDescent="0.15">
      <c r="A29" s="147"/>
      <c r="B29" s="147"/>
      <c r="C29" s="147"/>
      <c r="D29" s="147"/>
      <c r="E29" s="76" t="s">
        <v>398</v>
      </c>
      <c r="F29" s="80">
        <v>98.076923076923094</v>
      </c>
      <c r="G29" s="132"/>
      <c r="H29" s="132"/>
    </row>
    <row r="30" spans="1:8" x14ac:dyDescent="0.15">
      <c r="A30" s="147"/>
      <c r="B30" s="147"/>
      <c r="C30" s="147"/>
      <c r="D30" s="147"/>
      <c r="E30" s="76" t="s">
        <v>399</v>
      </c>
      <c r="F30" s="80">
        <v>97.692307692307693</v>
      </c>
      <c r="G30" s="132"/>
      <c r="H30" s="132"/>
    </row>
    <row r="31" spans="1:8" x14ac:dyDescent="0.15">
      <c r="A31" s="147"/>
      <c r="B31" s="147"/>
      <c r="C31" s="147"/>
      <c r="D31" s="147"/>
      <c r="E31" s="76" t="s">
        <v>400</v>
      </c>
      <c r="F31" s="80">
        <v>95.692307692307693</v>
      </c>
      <c r="G31" s="132"/>
      <c r="H31" s="132"/>
    </row>
    <row r="32" spans="1:8" x14ac:dyDescent="0.15">
      <c r="A32" s="79" t="s">
        <v>0</v>
      </c>
      <c r="B32" s="79" t="s">
        <v>1</v>
      </c>
      <c r="C32" s="79" t="s">
        <v>2</v>
      </c>
      <c r="D32" s="79" t="s">
        <v>3</v>
      </c>
      <c r="E32" s="76" t="s">
        <v>174</v>
      </c>
      <c r="F32" s="77" t="s">
        <v>118</v>
      </c>
      <c r="G32" s="94" t="s">
        <v>6</v>
      </c>
      <c r="H32" s="94"/>
    </row>
    <row r="33" spans="1:8" x14ac:dyDescent="0.15">
      <c r="A33" s="148" t="s">
        <v>401</v>
      </c>
      <c r="B33" s="138" t="s">
        <v>402</v>
      </c>
      <c r="C33" s="138" t="s">
        <v>370</v>
      </c>
      <c r="D33" s="138" t="s">
        <v>403</v>
      </c>
      <c r="E33" s="76" t="s">
        <v>404</v>
      </c>
      <c r="F33" s="80">
        <v>98.6</v>
      </c>
      <c r="G33" s="151" t="s">
        <v>405</v>
      </c>
      <c r="H33" s="152"/>
    </row>
    <row r="34" spans="1:8" x14ac:dyDescent="0.15">
      <c r="A34" s="149"/>
      <c r="B34" s="139"/>
      <c r="C34" s="139"/>
      <c r="D34" s="139"/>
      <c r="E34" s="76" t="s">
        <v>406</v>
      </c>
      <c r="F34" s="80">
        <v>96.5</v>
      </c>
      <c r="G34" s="153"/>
      <c r="H34" s="154"/>
    </row>
    <row r="35" spans="1:8" x14ac:dyDescent="0.15">
      <c r="A35" s="149"/>
      <c r="B35" s="139"/>
      <c r="C35" s="139"/>
      <c r="D35" s="139"/>
      <c r="E35" s="76" t="s">
        <v>407</v>
      </c>
      <c r="F35" s="80">
        <v>97.2</v>
      </c>
      <c r="G35" s="153"/>
      <c r="H35" s="154"/>
    </row>
    <row r="36" spans="1:8" x14ac:dyDescent="0.15">
      <c r="A36" s="149"/>
      <c r="B36" s="139"/>
      <c r="C36" s="139"/>
      <c r="D36" s="139"/>
      <c r="E36" s="76" t="s">
        <v>408</v>
      </c>
      <c r="F36" s="80">
        <v>96.6</v>
      </c>
      <c r="G36" s="153"/>
      <c r="H36" s="154"/>
    </row>
    <row r="37" spans="1:8" x14ac:dyDescent="0.15">
      <c r="A37" s="149"/>
      <c r="B37" s="139"/>
      <c r="C37" s="139"/>
      <c r="D37" s="139"/>
      <c r="E37" s="76" t="s">
        <v>409</v>
      </c>
      <c r="F37" s="80">
        <v>96.4</v>
      </c>
      <c r="G37" s="153"/>
      <c r="H37" s="154"/>
    </row>
    <row r="38" spans="1:8" x14ac:dyDescent="0.15">
      <c r="A38" s="149"/>
      <c r="B38" s="139"/>
      <c r="C38" s="139"/>
      <c r="D38" s="139"/>
      <c r="E38" s="76" t="s">
        <v>410</v>
      </c>
      <c r="F38" s="80">
        <v>95</v>
      </c>
      <c r="G38" s="153"/>
      <c r="H38" s="154"/>
    </row>
    <row r="39" spans="1:8" x14ac:dyDescent="0.15">
      <c r="A39" s="149"/>
      <c r="B39" s="139"/>
      <c r="C39" s="139"/>
      <c r="D39" s="139"/>
      <c r="E39" s="76" t="s">
        <v>411</v>
      </c>
      <c r="F39" s="80">
        <v>95.6</v>
      </c>
      <c r="G39" s="153"/>
      <c r="H39" s="154"/>
    </row>
    <row r="40" spans="1:8" x14ac:dyDescent="0.15">
      <c r="A40" s="149"/>
      <c r="B40" s="139"/>
      <c r="C40" s="139"/>
      <c r="D40" s="139"/>
      <c r="E40" s="76" t="s">
        <v>412</v>
      </c>
      <c r="F40" s="80">
        <v>95.6</v>
      </c>
      <c r="G40" s="153"/>
      <c r="H40" s="154"/>
    </row>
    <row r="41" spans="1:8" x14ac:dyDescent="0.15">
      <c r="A41" s="149"/>
      <c r="B41" s="139"/>
      <c r="C41" s="139"/>
      <c r="D41" s="139"/>
      <c r="E41" s="76" t="s">
        <v>413</v>
      </c>
      <c r="F41" s="80">
        <v>96.4</v>
      </c>
      <c r="G41" s="153"/>
      <c r="H41" s="154"/>
    </row>
    <row r="42" spans="1:8" x14ac:dyDescent="0.15">
      <c r="A42" s="149"/>
      <c r="B42" s="139"/>
      <c r="C42" s="139"/>
      <c r="D42" s="139"/>
      <c r="E42" s="76" t="s">
        <v>414</v>
      </c>
      <c r="F42" s="80">
        <v>97</v>
      </c>
      <c r="G42" s="153"/>
      <c r="H42" s="154"/>
    </row>
    <row r="43" spans="1:8" x14ac:dyDescent="0.15">
      <c r="A43" s="149"/>
      <c r="B43" s="139"/>
      <c r="C43" s="139"/>
      <c r="D43" s="139"/>
      <c r="E43" s="76" t="s">
        <v>415</v>
      </c>
      <c r="F43" s="80">
        <v>95.5</v>
      </c>
      <c r="G43" s="153"/>
      <c r="H43" s="154"/>
    </row>
    <row r="44" spans="1:8" x14ac:dyDescent="0.15">
      <c r="A44" s="149"/>
      <c r="B44" s="139"/>
      <c r="C44" s="139"/>
      <c r="D44" s="139"/>
      <c r="E44" s="76" t="s">
        <v>416</v>
      </c>
      <c r="F44" s="80">
        <v>97</v>
      </c>
      <c r="G44" s="153"/>
      <c r="H44" s="154"/>
    </row>
    <row r="45" spans="1:8" x14ac:dyDescent="0.15">
      <c r="A45" s="150"/>
      <c r="B45" s="140"/>
      <c r="C45" s="140"/>
      <c r="D45" s="140"/>
      <c r="E45" s="76" t="s">
        <v>417</v>
      </c>
      <c r="F45" s="80">
        <v>96.5</v>
      </c>
      <c r="G45" s="155"/>
      <c r="H45" s="156"/>
    </row>
    <row r="46" spans="1:8" x14ac:dyDescent="0.15">
      <c r="A46" s="79" t="s">
        <v>0</v>
      </c>
      <c r="B46" s="79" t="s">
        <v>1</v>
      </c>
      <c r="C46" s="79" t="s">
        <v>2</v>
      </c>
      <c r="D46" s="79" t="s">
        <v>3</v>
      </c>
      <c r="E46" s="76" t="s">
        <v>174</v>
      </c>
      <c r="F46" s="77" t="s">
        <v>418</v>
      </c>
      <c r="G46" s="94" t="s">
        <v>6</v>
      </c>
      <c r="H46" s="94"/>
    </row>
    <row r="47" spans="1:8" x14ac:dyDescent="0.15">
      <c r="A47" s="147">
        <v>4</v>
      </c>
      <c r="B47" s="147" t="s">
        <v>419</v>
      </c>
      <c r="C47" s="147" t="s">
        <v>420</v>
      </c>
      <c r="D47" s="147">
        <v>15</v>
      </c>
      <c r="E47" s="76" t="s">
        <v>421</v>
      </c>
      <c r="F47" s="80">
        <v>97.92</v>
      </c>
      <c r="G47" s="132">
        <v>1</v>
      </c>
      <c r="H47" s="132"/>
    </row>
    <row r="48" spans="1:8" x14ac:dyDescent="0.15">
      <c r="A48" s="147"/>
      <c r="B48" s="147"/>
      <c r="C48" s="147"/>
      <c r="D48" s="147"/>
      <c r="E48" s="76" t="s">
        <v>422</v>
      </c>
      <c r="F48" s="80">
        <v>97.62</v>
      </c>
      <c r="G48" s="132"/>
      <c r="H48" s="132"/>
    </row>
    <row r="49" spans="1:8" x14ac:dyDescent="0.15">
      <c r="A49" s="147"/>
      <c r="B49" s="147"/>
      <c r="C49" s="147"/>
      <c r="D49" s="147"/>
      <c r="E49" s="76" t="s">
        <v>423</v>
      </c>
      <c r="F49" s="80">
        <v>98</v>
      </c>
      <c r="G49" s="132"/>
      <c r="H49" s="132"/>
    </row>
    <row r="50" spans="1:8" x14ac:dyDescent="0.15">
      <c r="A50" s="147"/>
      <c r="B50" s="147"/>
      <c r="C50" s="147"/>
      <c r="D50" s="147"/>
      <c r="E50" s="76" t="s">
        <v>424</v>
      </c>
      <c r="F50" s="80">
        <v>98.31</v>
      </c>
      <c r="G50" s="132"/>
      <c r="H50" s="132"/>
    </row>
    <row r="51" spans="1:8" x14ac:dyDescent="0.15">
      <c r="A51" s="147"/>
      <c r="B51" s="147"/>
      <c r="C51" s="147"/>
      <c r="D51" s="147"/>
      <c r="E51" s="76" t="s">
        <v>425</v>
      </c>
      <c r="F51" s="80">
        <v>98</v>
      </c>
      <c r="G51" s="132"/>
      <c r="H51" s="132"/>
    </row>
    <row r="52" spans="1:8" x14ac:dyDescent="0.15">
      <c r="A52" s="147"/>
      <c r="B52" s="147"/>
      <c r="C52" s="147"/>
      <c r="D52" s="147"/>
      <c r="E52" s="76" t="s">
        <v>426</v>
      </c>
      <c r="F52" s="80">
        <v>98.31</v>
      </c>
      <c r="G52" s="132"/>
      <c r="H52" s="132"/>
    </row>
    <row r="53" spans="1:8" x14ac:dyDescent="0.15">
      <c r="A53" s="147"/>
      <c r="B53" s="147"/>
      <c r="C53" s="147"/>
      <c r="D53" s="147"/>
      <c r="E53" s="76" t="s">
        <v>427</v>
      </c>
      <c r="F53" s="80">
        <v>97.15</v>
      </c>
      <c r="G53" s="132"/>
      <c r="H53" s="132"/>
    </row>
    <row r="54" spans="1:8" x14ac:dyDescent="0.15">
      <c r="A54" s="147"/>
      <c r="B54" s="147"/>
      <c r="C54" s="147"/>
      <c r="D54" s="147"/>
      <c r="E54" s="76" t="s">
        <v>428</v>
      </c>
      <c r="F54" s="80">
        <v>96</v>
      </c>
      <c r="G54" s="132"/>
      <c r="H54" s="132"/>
    </row>
    <row r="55" spans="1:8" x14ac:dyDescent="0.15">
      <c r="A55" s="147"/>
      <c r="B55" s="147"/>
      <c r="C55" s="147"/>
      <c r="D55" s="147"/>
      <c r="E55" s="76" t="s">
        <v>429</v>
      </c>
      <c r="F55" s="80">
        <v>97.85</v>
      </c>
      <c r="G55" s="132"/>
      <c r="H55" s="132"/>
    </row>
    <row r="56" spans="1:8" x14ac:dyDescent="0.15">
      <c r="A56" s="147"/>
      <c r="B56" s="147"/>
      <c r="C56" s="147"/>
      <c r="D56" s="147"/>
      <c r="E56" s="76" t="s">
        <v>430</v>
      </c>
      <c r="F56" s="80">
        <v>97.23</v>
      </c>
      <c r="G56" s="132"/>
      <c r="H56" s="132"/>
    </row>
    <row r="57" spans="1:8" x14ac:dyDescent="0.15">
      <c r="A57" s="147"/>
      <c r="B57" s="147"/>
      <c r="C57" s="147"/>
      <c r="D57" s="147"/>
      <c r="E57" s="76" t="s">
        <v>431</v>
      </c>
      <c r="F57" s="80">
        <v>96.92</v>
      </c>
      <c r="G57" s="132"/>
      <c r="H57" s="132"/>
    </row>
    <row r="58" spans="1:8" x14ac:dyDescent="0.15">
      <c r="A58" s="147"/>
      <c r="B58" s="147"/>
      <c r="C58" s="147"/>
      <c r="D58" s="147"/>
      <c r="E58" s="76" t="s">
        <v>432</v>
      </c>
      <c r="F58" s="80">
        <v>98.62</v>
      </c>
      <c r="G58" s="132"/>
      <c r="H58" s="132"/>
    </row>
    <row r="59" spans="1:8" x14ac:dyDescent="0.15">
      <c r="A59" s="147"/>
      <c r="B59" s="147"/>
      <c r="C59" s="147"/>
      <c r="D59" s="147"/>
      <c r="E59" s="76" t="s">
        <v>433</v>
      </c>
      <c r="F59" s="80">
        <v>96.77</v>
      </c>
      <c r="G59" s="132"/>
      <c r="H59" s="132"/>
    </row>
    <row r="60" spans="1:8" x14ac:dyDescent="0.15">
      <c r="A60" s="147"/>
      <c r="B60" s="147"/>
      <c r="C60" s="147"/>
      <c r="D60" s="147"/>
      <c r="E60" s="76" t="s">
        <v>434</v>
      </c>
      <c r="F60" s="80">
        <v>97.46</v>
      </c>
      <c r="G60" s="132"/>
      <c r="H60" s="132"/>
    </row>
    <row r="61" spans="1:8" x14ac:dyDescent="0.15">
      <c r="A61" s="147"/>
      <c r="B61" s="147"/>
      <c r="C61" s="147"/>
      <c r="D61" s="147"/>
      <c r="E61" s="76" t="s">
        <v>435</v>
      </c>
      <c r="F61" s="80">
        <v>98.62</v>
      </c>
      <c r="G61" s="132"/>
      <c r="H61" s="132"/>
    </row>
    <row r="62" spans="1:8" x14ac:dyDescent="0.15">
      <c r="A62" s="79" t="s">
        <v>0</v>
      </c>
      <c r="B62" s="79" t="s">
        <v>1</v>
      </c>
      <c r="C62" s="79" t="s">
        <v>2</v>
      </c>
      <c r="D62" s="79" t="s">
        <v>3</v>
      </c>
      <c r="E62" s="76" t="s">
        <v>174</v>
      </c>
      <c r="F62" s="77" t="s">
        <v>118</v>
      </c>
      <c r="G62" s="94" t="s">
        <v>6</v>
      </c>
      <c r="H62" s="94"/>
    </row>
    <row r="63" spans="1:8" x14ac:dyDescent="0.15">
      <c r="A63" s="138">
        <v>5</v>
      </c>
      <c r="B63" s="138" t="s">
        <v>436</v>
      </c>
      <c r="C63" s="138" t="s">
        <v>437</v>
      </c>
      <c r="D63" s="138">
        <v>9</v>
      </c>
      <c r="E63" s="76" t="s">
        <v>438</v>
      </c>
      <c r="F63" s="80">
        <v>99</v>
      </c>
      <c r="G63" s="141">
        <v>1</v>
      </c>
      <c r="H63" s="142"/>
    </row>
    <row r="64" spans="1:8" x14ac:dyDescent="0.15">
      <c r="A64" s="139"/>
      <c r="B64" s="139"/>
      <c r="C64" s="139"/>
      <c r="D64" s="139"/>
      <c r="E64" s="76" t="s">
        <v>439</v>
      </c>
      <c r="F64" s="80">
        <v>98</v>
      </c>
      <c r="G64" s="143"/>
      <c r="H64" s="144"/>
    </row>
    <row r="65" spans="1:8" x14ac:dyDescent="0.15">
      <c r="A65" s="139"/>
      <c r="B65" s="139"/>
      <c r="C65" s="139"/>
      <c r="D65" s="139"/>
      <c r="E65" s="76" t="s">
        <v>440</v>
      </c>
      <c r="F65" s="80">
        <v>97</v>
      </c>
      <c r="G65" s="143"/>
      <c r="H65" s="144"/>
    </row>
    <row r="66" spans="1:8" x14ac:dyDescent="0.15">
      <c r="A66" s="139"/>
      <c r="B66" s="139"/>
      <c r="C66" s="139"/>
      <c r="D66" s="139"/>
      <c r="E66" s="76" t="s">
        <v>441</v>
      </c>
      <c r="F66" s="80">
        <v>95</v>
      </c>
      <c r="G66" s="143"/>
      <c r="H66" s="144"/>
    </row>
    <row r="67" spans="1:8" x14ac:dyDescent="0.15">
      <c r="A67" s="139"/>
      <c r="B67" s="139"/>
      <c r="C67" s="139"/>
      <c r="D67" s="139"/>
      <c r="E67" s="76" t="s">
        <v>442</v>
      </c>
      <c r="F67" s="80">
        <v>95</v>
      </c>
      <c r="G67" s="143"/>
      <c r="H67" s="144"/>
    </row>
    <row r="68" spans="1:8" x14ac:dyDescent="0.15">
      <c r="A68" s="139"/>
      <c r="B68" s="139"/>
      <c r="C68" s="139"/>
      <c r="D68" s="139"/>
      <c r="E68" s="76" t="s">
        <v>443</v>
      </c>
      <c r="F68" s="80">
        <v>98</v>
      </c>
      <c r="G68" s="143"/>
      <c r="H68" s="144"/>
    </row>
    <row r="69" spans="1:8" x14ac:dyDescent="0.15">
      <c r="A69" s="139"/>
      <c r="B69" s="139"/>
      <c r="C69" s="139"/>
      <c r="D69" s="139"/>
      <c r="E69" s="76" t="s">
        <v>444</v>
      </c>
      <c r="F69" s="80">
        <v>96</v>
      </c>
      <c r="G69" s="143"/>
      <c r="H69" s="144"/>
    </row>
    <row r="70" spans="1:8" x14ac:dyDescent="0.15">
      <c r="A70" s="140"/>
      <c r="B70" s="140"/>
      <c r="C70" s="140"/>
      <c r="D70" s="140"/>
      <c r="E70" s="76" t="s">
        <v>445</v>
      </c>
      <c r="F70" s="80">
        <v>97</v>
      </c>
      <c r="G70" s="145"/>
      <c r="H70" s="146"/>
    </row>
    <row r="71" spans="1:8" x14ac:dyDescent="0.15">
      <c r="A71" s="81" t="s">
        <v>0</v>
      </c>
      <c r="B71" s="81" t="s">
        <v>1</v>
      </c>
      <c r="C71" s="81" t="s">
        <v>2</v>
      </c>
      <c r="D71" s="81" t="s">
        <v>3</v>
      </c>
      <c r="E71" s="81" t="s">
        <v>174</v>
      </c>
      <c r="F71" s="79" t="s">
        <v>118</v>
      </c>
      <c r="G71" s="94" t="s">
        <v>6</v>
      </c>
      <c r="H71" s="94"/>
    </row>
    <row r="72" spans="1:8" x14ac:dyDescent="0.15">
      <c r="A72" s="137">
        <v>6</v>
      </c>
      <c r="B72" s="137" t="s">
        <v>446</v>
      </c>
      <c r="C72" s="137" t="s">
        <v>325</v>
      </c>
      <c r="D72" s="137">
        <v>10</v>
      </c>
      <c r="E72" s="82" t="s">
        <v>447</v>
      </c>
      <c r="F72" s="80">
        <v>97.46</v>
      </c>
      <c r="G72" s="136">
        <v>0.8</v>
      </c>
      <c r="H72" s="136"/>
    </row>
    <row r="73" spans="1:8" x14ac:dyDescent="0.15">
      <c r="A73" s="137"/>
      <c r="B73" s="137"/>
      <c r="C73" s="137"/>
      <c r="D73" s="137"/>
      <c r="E73" s="82" t="s">
        <v>448</v>
      </c>
      <c r="F73" s="80">
        <v>96.69</v>
      </c>
      <c r="G73" s="136"/>
      <c r="H73" s="136"/>
    </row>
    <row r="74" spans="1:8" x14ac:dyDescent="0.15">
      <c r="A74" s="137"/>
      <c r="B74" s="137"/>
      <c r="C74" s="137"/>
      <c r="D74" s="137"/>
      <c r="E74" s="82" t="s">
        <v>449</v>
      </c>
      <c r="F74" s="80">
        <v>98</v>
      </c>
      <c r="G74" s="136"/>
      <c r="H74" s="136"/>
    </row>
    <row r="75" spans="1:8" x14ac:dyDescent="0.15">
      <c r="A75" s="137"/>
      <c r="B75" s="137"/>
      <c r="C75" s="137"/>
      <c r="D75" s="137"/>
      <c r="E75" s="82" t="s">
        <v>450</v>
      </c>
      <c r="F75" s="80">
        <v>96.5</v>
      </c>
      <c r="G75" s="136"/>
      <c r="H75" s="136"/>
    </row>
    <row r="76" spans="1:8" x14ac:dyDescent="0.15">
      <c r="A76" s="137"/>
      <c r="B76" s="137"/>
      <c r="C76" s="137"/>
      <c r="D76" s="137"/>
      <c r="E76" s="82" t="s">
        <v>451</v>
      </c>
      <c r="F76" s="80">
        <v>96.5</v>
      </c>
      <c r="G76" s="136"/>
      <c r="H76" s="136"/>
    </row>
    <row r="77" spans="1:8" x14ac:dyDescent="0.15">
      <c r="A77" s="137"/>
      <c r="B77" s="137"/>
      <c r="C77" s="137"/>
      <c r="D77" s="137"/>
      <c r="E77" s="82" t="s">
        <v>452</v>
      </c>
      <c r="F77" s="80">
        <v>95.46</v>
      </c>
      <c r="G77" s="136"/>
      <c r="H77" s="136"/>
    </row>
    <row r="78" spans="1:8" x14ac:dyDescent="0.15">
      <c r="A78" s="137"/>
      <c r="B78" s="137"/>
      <c r="C78" s="137"/>
      <c r="D78" s="137"/>
      <c r="E78" s="82" t="s">
        <v>453</v>
      </c>
      <c r="F78" s="80">
        <v>95.3</v>
      </c>
      <c r="G78" s="136"/>
      <c r="H78" s="136"/>
    </row>
    <row r="79" spans="1:8" x14ac:dyDescent="0.15">
      <c r="A79" s="137"/>
      <c r="B79" s="137"/>
      <c r="C79" s="137"/>
      <c r="D79" s="137"/>
      <c r="E79" s="82" t="s">
        <v>454</v>
      </c>
      <c r="F79" s="83">
        <v>94.7</v>
      </c>
      <c r="G79" s="136"/>
      <c r="H79" s="136"/>
    </row>
    <row r="80" spans="1:8" x14ac:dyDescent="0.15">
      <c r="A80" s="137"/>
      <c r="B80" s="137"/>
      <c r="C80" s="137"/>
      <c r="D80" s="137"/>
      <c r="E80" s="82" t="s">
        <v>455</v>
      </c>
      <c r="F80" s="80">
        <v>97.5</v>
      </c>
      <c r="G80" s="136"/>
      <c r="H80" s="136"/>
    </row>
    <row r="81" spans="1:8" x14ac:dyDescent="0.15">
      <c r="A81" s="137"/>
      <c r="B81" s="137"/>
      <c r="C81" s="137"/>
      <c r="D81" s="137"/>
      <c r="E81" s="82" t="s">
        <v>456</v>
      </c>
      <c r="F81" s="83">
        <v>94.9</v>
      </c>
      <c r="G81" s="136"/>
      <c r="H81" s="136"/>
    </row>
    <row r="82" spans="1:8" x14ac:dyDescent="0.15">
      <c r="A82" s="85" t="s">
        <v>0</v>
      </c>
      <c r="B82" s="85" t="s">
        <v>1</v>
      </c>
      <c r="C82" s="85" t="s">
        <v>2</v>
      </c>
      <c r="D82" s="85" t="s">
        <v>3</v>
      </c>
      <c r="E82" s="84" t="s">
        <v>174</v>
      </c>
      <c r="F82" s="83" t="s">
        <v>118</v>
      </c>
      <c r="G82" s="94" t="s">
        <v>6</v>
      </c>
      <c r="H82" s="94"/>
    </row>
    <row r="83" spans="1:8" x14ac:dyDescent="0.15">
      <c r="A83" s="124">
        <v>7</v>
      </c>
      <c r="B83" s="124" t="s">
        <v>457</v>
      </c>
      <c r="C83" s="124" t="s">
        <v>458</v>
      </c>
      <c r="D83" s="124">
        <v>10</v>
      </c>
      <c r="E83" s="84" t="s">
        <v>459</v>
      </c>
      <c r="F83" s="80">
        <v>95</v>
      </c>
      <c r="G83" s="132">
        <v>1</v>
      </c>
      <c r="H83" s="132"/>
    </row>
    <row r="84" spans="1:8" x14ac:dyDescent="0.15">
      <c r="A84" s="124"/>
      <c r="B84" s="124"/>
      <c r="C84" s="124"/>
      <c r="D84" s="124"/>
      <c r="E84" s="84" t="s">
        <v>460</v>
      </c>
      <c r="F84" s="80">
        <v>96</v>
      </c>
      <c r="G84" s="132"/>
      <c r="H84" s="132"/>
    </row>
    <row r="85" spans="1:8" x14ac:dyDescent="0.15">
      <c r="A85" s="124"/>
      <c r="B85" s="124"/>
      <c r="C85" s="124"/>
      <c r="D85" s="124"/>
      <c r="E85" s="84" t="s">
        <v>461</v>
      </c>
      <c r="F85" s="80">
        <v>95</v>
      </c>
      <c r="G85" s="132"/>
      <c r="H85" s="132"/>
    </row>
    <row r="86" spans="1:8" x14ac:dyDescent="0.15">
      <c r="A86" s="124"/>
      <c r="B86" s="124"/>
      <c r="C86" s="124"/>
      <c r="D86" s="124"/>
      <c r="E86" s="84" t="s">
        <v>462</v>
      </c>
      <c r="F86" s="80">
        <v>98</v>
      </c>
      <c r="G86" s="132"/>
      <c r="H86" s="132"/>
    </row>
    <row r="87" spans="1:8" x14ac:dyDescent="0.15">
      <c r="A87" s="124"/>
      <c r="B87" s="124"/>
      <c r="C87" s="124"/>
      <c r="D87" s="124"/>
      <c r="E87" s="84" t="s">
        <v>463</v>
      </c>
      <c r="F87" s="80">
        <v>97</v>
      </c>
      <c r="G87" s="132"/>
      <c r="H87" s="132"/>
    </row>
    <row r="88" spans="1:8" x14ac:dyDescent="0.15">
      <c r="A88" s="124"/>
      <c r="B88" s="124"/>
      <c r="C88" s="124"/>
      <c r="D88" s="124"/>
      <c r="E88" s="84" t="s">
        <v>464</v>
      </c>
      <c r="F88" s="80">
        <v>96</v>
      </c>
      <c r="G88" s="132"/>
      <c r="H88" s="132"/>
    </row>
    <row r="89" spans="1:8" x14ac:dyDescent="0.15">
      <c r="A89" s="124"/>
      <c r="B89" s="124"/>
      <c r="C89" s="124"/>
      <c r="D89" s="124"/>
      <c r="E89" s="84" t="s">
        <v>465</v>
      </c>
      <c r="F89" s="80">
        <v>97</v>
      </c>
      <c r="G89" s="132"/>
      <c r="H89" s="132"/>
    </row>
    <row r="90" spans="1:8" x14ac:dyDescent="0.15">
      <c r="A90" s="124"/>
      <c r="B90" s="124"/>
      <c r="C90" s="124"/>
      <c r="D90" s="124"/>
      <c r="E90" s="84" t="s">
        <v>466</v>
      </c>
      <c r="F90" s="80">
        <v>97</v>
      </c>
      <c r="G90" s="132"/>
      <c r="H90" s="132"/>
    </row>
    <row r="91" spans="1:8" x14ac:dyDescent="0.15">
      <c r="A91" s="124"/>
      <c r="B91" s="124"/>
      <c r="C91" s="124"/>
      <c r="D91" s="124"/>
      <c r="E91" s="84" t="s">
        <v>467</v>
      </c>
      <c r="F91" s="80">
        <v>96</v>
      </c>
      <c r="G91" s="132"/>
      <c r="H91" s="132"/>
    </row>
    <row r="92" spans="1:8" x14ac:dyDescent="0.15">
      <c r="A92" s="124"/>
      <c r="B92" s="124"/>
      <c r="C92" s="124"/>
      <c r="D92" s="124"/>
      <c r="E92" s="84" t="s">
        <v>468</v>
      </c>
      <c r="F92" s="80">
        <v>97</v>
      </c>
      <c r="G92" s="132"/>
      <c r="H92" s="132"/>
    </row>
    <row r="93" spans="1:8" x14ac:dyDescent="0.15">
      <c r="A93" s="85" t="s">
        <v>0</v>
      </c>
      <c r="B93" s="85" t="s">
        <v>1</v>
      </c>
      <c r="C93" s="85" t="s">
        <v>2</v>
      </c>
      <c r="D93" s="87" t="s">
        <v>3</v>
      </c>
      <c r="E93" s="86" t="s">
        <v>174</v>
      </c>
      <c r="F93" s="83" t="s">
        <v>118</v>
      </c>
      <c r="G93" s="94" t="s">
        <v>6</v>
      </c>
      <c r="H93" s="94"/>
    </row>
    <row r="94" spans="1:8" x14ac:dyDescent="0.15">
      <c r="A94" s="120">
        <v>8</v>
      </c>
      <c r="B94" s="124" t="s">
        <v>469</v>
      </c>
      <c r="C94" s="124" t="s">
        <v>470</v>
      </c>
      <c r="D94" s="124">
        <v>10</v>
      </c>
      <c r="E94" s="84" t="s">
        <v>471</v>
      </c>
      <c r="F94" s="80">
        <v>95.75</v>
      </c>
      <c r="G94" s="136">
        <v>0.8</v>
      </c>
      <c r="H94" s="136"/>
    </row>
    <row r="95" spans="1:8" x14ac:dyDescent="0.15">
      <c r="A95" s="121"/>
      <c r="B95" s="124"/>
      <c r="C95" s="124"/>
      <c r="D95" s="124"/>
      <c r="E95" s="84" t="s">
        <v>471</v>
      </c>
      <c r="F95" s="83">
        <v>94.16</v>
      </c>
      <c r="G95" s="136"/>
      <c r="H95" s="136"/>
    </row>
    <row r="96" spans="1:8" x14ac:dyDescent="0.15">
      <c r="A96" s="121"/>
      <c r="B96" s="124"/>
      <c r="C96" s="124"/>
      <c r="D96" s="124"/>
      <c r="E96" s="84" t="s">
        <v>472</v>
      </c>
      <c r="F96" s="80">
        <v>97.41</v>
      </c>
      <c r="G96" s="136"/>
      <c r="H96" s="136"/>
    </row>
    <row r="97" spans="1:8" x14ac:dyDescent="0.15">
      <c r="A97" s="121"/>
      <c r="B97" s="124"/>
      <c r="C97" s="124"/>
      <c r="D97" s="124"/>
      <c r="E97" s="84" t="s">
        <v>473</v>
      </c>
      <c r="F97" s="80">
        <v>95</v>
      </c>
      <c r="G97" s="136"/>
      <c r="H97" s="136"/>
    </row>
    <row r="98" spans="1:8" x14ac:dyDescent="0.15">
      <c r="A98" s="121"/>
      <c r="B98" s="124"/>
      <c r="C98" s="124"/>
      <c r="D98" s="124"/>
      <c r="E98" s="84" t="s">
        <v>474</v>
      </c>
      <c r="F98" s="80">
        <v>95.83</v>
      </c>
      <c r="G98" s="136"/>
      <c r="H98" s="136"/>
    </row>
    <row r="99" spans="1:8" x14ac:dyDescent="0.15">
      <c r="A99" s="121"/>
      <c r="B99" s="124"/>
      <c r="C99" s="124"/>
      <c r="D99" s="124"/>
      <c r="E99" s="84" t="s">
        <v>475</v>
      </c>
      <c r="F99" s="83">
        <v>94.16</v>
      </c>
      <c r="G99" s="136"/>
      <c r="H99" s="136"/>
    </row>
    <row r="100" spans="1:8" x14ac:dyDescent="0.15">
      <c r="A100" s="121"/>
      <c r="B100" s="124"/>
      <c r="C100" s="124"/>
      <c r="D100" s="124"/>
      <c r="E100" s="84" t="s">
        <v>476</v>
      </c>
      <c r="F100" s="80">
        <v>96.58</v>
      </c>
      <c r="G100" s="136"/>
      <c r="H100" s="136"/>
    </row>
    <row r="101" spans="1:8" x14ac:dyDescent="0.15">
      <c r="A101" s="121"/>
      <c r="B101" s="124"/>
      <c r="C101" s="124"/>
      <c r="D101" s="124"/>
      <c r="E101" s="84" t="s">
        <v>477</v>
      </c>
      <c r="F101" s="80">
        <v>95</v>
      </c>
      <c r="G101" s="136"/>
      <c r="H101" s="136"/>
    </row>
    <row r="102" spans="1:8" x14ac:dyDescent="0.15">
      <c r="A102" s="121"/>
      <c r="B102" s="124"/>
      <c r="C102" s="124"/>
      <c r="D102" s="124"/>
      <c r="E102" s="84" t="s">
        <v>478</v>
      </c>
      <c r="F102" s="80">
        <v>98.5</v>
      </c>
      <c r="G102" s="136"/>
      <c r="H102" s="136"/>
    </row>
    <row r="103" spans="1:8" x14ac:dyDescent="0.15">
      <c r="A103" s="122"/>
      <c r="B103" s="124"/>
      <c r="C103" s="124"/>
      <c r="D103" s="124"/>
      <c r="E103" s="84" t="s">
        <v>479</v>
      </c>
      <c r="F103" s="80">
        <v>97.91</v>
      </c>
      <c r="G103" s="136"/>
      <c r="H103" s="136"/>
    </row>
    <row r="104" spans="1:8" x14ac:dyDescent="0.15">
      <c r="A104" s="85" t="s">
        <v>0</v>
      </c>
      <c r="B104" s="85" t="s">
        <v>1</v>
      </c>
      <c r="C104" s="85" t="s">
        <v>2</v>
      </c>
      <c r="D104" s="85" t="s">
        <v>3</v>
      </c>
      <c r="E104" s="84" t="s">
        <v>174</v>
      </c>
      <c r="F104" s="83" t="s">
        <v>118</v>
      </c>
      <c r="G104" s="94" t="s">
        <v>6</v>
      </c>
      <c r="H104" s="94"/>
    </row>
    <row r="105" spans="1:8" x14ac:dyDescent="0.15">
      <c r="A105" s="120">
        <v>9</v>
      </c>
      <c r="B105" s="120" t="s">
        <v>480</v>
      </c>
      <c r="C105" s="120" t="s">
        <v>187</v>
      </c>
      <c r="D105" s="120">
        <v>11</v>
      </c>
      <c r="E105" s="84" t="s">
        <v>481</v>
      </c>
      <c r="F105" s="88">
        <v>97.8</v>
      </c>
      <c r="G105" s="136">
        <v>1</v>
      </c>
      <c r="H105" s="136"/>
    </row>
    <row r="106" spans="1:8" x14ac:dyDescent="0.15">
      <c r="A106" s="121"/>
      <c r="B106" s="121"/>
      <c r="C106" s="121"/>
      <c r="D106" s="121"/>
      <c r="E106" s="84" t="s">
        <v>479</v>
      </c>
      <c r="F106" s="88">
        <v>97.9</v>
      </c>
      <c r="G106" s="136"/>
      <c r="H106" s="136"/>
    </row>
    <row r="107" spans="1:8" x14ac:dyDescent="0.15">
      <c r="A107" s="121"/>
      <c r="B107" s="121"/>
      <c r="C107" s="121"/>
      <c r="D107" s="121"/>
      <c r="E107" s="84" t="s">
        <v>482</v>
      </c>
      <c r="F107" s="88">
        <v>96</v>
      </c>
      <c r="G107" s="136"/>
      <c r="H107" s="136"/>
    </row>
    <row r="108" spans="1:8" x14ac:dyDescent="0.15">
      <c r="A108" s="121"/>
      <c r="B108" s="121"/>
      <c r="C108" s="121"/>
      <c r="D108" s="121"/>
      <c r="E108" s="84" t="s">
        <v>483</v>
      </c>
      <c r="F108" s="88">
        <v>95.3</v>
      </c>
      <c r="G108" s="136"/>
      <c r="H108" s="136"/>
    </row>
    <row r="109" spans="1:8" x14ac:dyDescent="0.15">
      <c r="A109" s="121"/>
      <c r="B109" s="121"/>
      <c r="C109" s="121"/>
      <c r="D109" s="121"/>
      <c r="E109" s="84" t="s">
        <v>484</v>
      </c>
      <c r="F109" s="88">
        <v>96.8</v>
      </c>
      <c r="G109" s="136"/>
      <c r="H109" s="136"/>
    </row>
    <row r="110" spans="1:8" x14ac:dyDescent="0.15">
      <c r="A110" s="121"/>
      <c r="B110" s="121"/>
      <c r="C110" s="121"/>
      <c r="D110" s="121"/>
      <c r="E110" s="84" t="s">
        <v>485</v>
      </c>
      <c r="F110" s="88">
        <v>95.4</v>
      </c>
      <c r="G110" s="136"/>
      <c r="H110" s="136"/>
    </row>
    <row r="111" spans="1:8" x14ac:dyDescent="0.15">
      <c r="A111" s="121"/>
      <c r="B111" s="121"/>
      <c r="C111" s="121"/>
      <c r="D111" s="121"/>
      <c r="E111" s="84" t="s">
        <v>486</v>
      </c>
      <c r="F111" s="88">
        <v>96.2</v>
      </c>
      <c r="G111" s="136"/>
      <c r="H111" s="136"/>
    </row>
    <row r="112" spans="1:8" x14ac:dyDescent="0.15">
      <c r="A112" s="121"/>
      <c r="B112" s="121"/>
      <c r="C112" s="121"/>
      <c r="D112" s="121"/>
      <c r="E112" s="84" t="s">
        <v>487</v>
      </c>
      <c r="F112" s="88">
        <v>97.8</v>
      </c>
      <c r="G112" s="136"/>
      <c r="H112" s="136"/>
    </row>
    <row r="113" spans="1:8" x14ac:dyDescent="0.15">
      <c r="A113" s="121"/>
      <c r="B113" s="121"/>
      <c r="C113" s="121"/>
      <c r="D113" s="121"/>
      <c r="E113" s="84" t="s">
        <v>488</v>
      </c>
      <c r="F113" s="88">
        <v>96.7</v>
      </c>
      <c r="G113" s="136"/>
      <c r="H113" s="136"/>
    </row>
    <row r="114" spans="1:8" x14ac:dyDescent="0.15">
      <c r="A114" s="121"/>
      <c r="B114" s="121"/>
      <c r="C114" s="121"/>
      <c r="D114" s="121"/>
      <c r="E114" s="84" t="s">
        <v>489</v>
      </c>
      <c r="F114" s="88">
        <v>96.8</v>
      </c>
      <c r="G114" s="136"/>
      <c r="H114" s="136"/>
    </row>
    <row r="115" spans="1:8" x14ac:dyDescent="0.15">
      <c r="A115" s="122"/>
      <c r="B115" s="122"/>
      <c r="C115" s="122"/>
      <c r="D115" s="122"/>
      <c r="E115" s="84" t="s">
        <v>471</v>
      </c>
      <c r="F115" s="88">
        <v>95.9</v>
      </c>
      <c r="G115" s="136"/>
      <c r="H115" s="136"/>
    </row>
    <row r="116" spans="1:8" x14ac:dyDescent="0.15">
      <c r="A116" s="85" t="s">
        <v>0</v>
      </c>
      <c r="B116" s="85" t="s">
        <v>1</v>
      </c>
      <c r="C116" s="85" t="s">
        <v>2</v>
      </c>
      <c r="D116" s="85" t="s">
        <v>3</v>
      </c>
      <c r="E116" s="84" t="s">
        <v>4</v>
      </c>
      <c r="F116" s="83" t="s">
        <v>118</v>
      </c>
      <c r="G116" s="89" t="s">
        <v>6</v>
      </c>
      <c r="H116" s="89"/>
    </row>
    <row r="117" spans="1:8" x14ac:dyDescent="0.15">
      <c r="A117" s="133">
        <v>10</v>
      </c>
      <c r="B117" s="133" t="s">
        <v>490</v>
      </c>
      <c r="C117" s="133" t="s">
        <v>230</v>
      </c>
      <c r="D117" s="133">
        <v>12</v>
      </c>
      <c r="E117" s="84" t="s">
        <v>491</v>
      </c>
      <c r="F117" s="80">
        <v>95.69</v>
      </c>
      <c r="G117" s="125">
        <v>0.58330000000000004</v>
      </c>
      <c r="H117" s="126"/>
    </row>
    <row r="118" spans="1:8" x14ac:dyDescent="0.15">
      <c r="A118" s="134"/>
      <c r="B118" s="134"/>
      <c r="C118" s="134"/>
      <c r="D118" s="134"/>
      <c r="E118" s="84" t="s">
        <v>492</v>
      </c>
      <c r="F118" s="80">
        <v>95.92</v>
      </c>
      <c r="G118" s="127"/>
      <c r="H118" s="128"/>
    </row>
    <row r="119" spans="1:8" x14ac:dyDescent="0.15">
      <c r="A119" s="134"/>
      <c r="B119" s="134"/>
      <c r="C119" s="134"/>
      <c r="D119" s="134"/>
      <c r="E119" s="84" t="s">
        <v>493</v>
      </c>
      <c r="F119" s="80">
        <v>95</v>
      </c>
      <c r="G119" s="127"/>
      <c r="H119" s="128"/>
    </row>
    <row r="120" spans="1:8" x14ac:dyDescent="0.15">
      <c r="A120" s="134"/>
      <c r="B120" s="134"/>
      <c r="C120" s="134"/>
      <c r="D120" s="134"/>
      <c r="E120" s="84" t="s">
        <v>494</v>
      </c>
      <c r="F120" s="80">
        <v>97.31</v>
      </c>
      <c r="G120" s="127"/>
      <c r="H120" s="128"/>
    </row>
    <row r="121" spans="1:8" x14ac:dyDescent="0.15">
      <c r="A121" s="134"/>
      <c r="B121" s="134"/>
      <c r="C121" s="134"/>
      <c r="D121" s="134"/>
      <c r="E121" s="84" t="s">
        <v>495</v>
      </c>
      <c r="F121" s="80">
        <v>95.15</v>
      </c>
      <c r="G121" s="127"/>
      <c r="H121" s="128"/>
    </row>
    <row r="122" spans="1:8" x14ac:dyDescent="0.15">
      <c r="A122" s="134"/>
      <c r="B122" s="134"/>
      <c r="C122" s="134"/>
      <c r="D122" s="134"/>
      <c r="E122" s="84" t="s">
        <v>496</v>
      </c>
      <c r="F122" s="83">
        <v>94.61</v>
      </c>
      <c r="G122" s="127"/>
      <c r="H122" s="128"/>
    </row>
    <row r="123" spans="1:8" x14ac:dyDescent="0.15">
      <c r="A123" s="134"/>
      <c r="B123" s="134"/>
      <c r="C123" s="134"/>
      <c r="D123" s="134"/>
      <c r="E123" s="84" t="s">
        <v>497</v>
      </c>
      <c r="F123" s="80">
        <v>95.3</v>
      </c>
      <c r="G123" s="127"/>
      <c r="H123" s="128"/>
    </row>
    <row r="124" spans="1:8" x14ac:dyDescent="0.15">
      <c r="A124" s="134"/>
      <c r="B124" s="134"/>
      <c r="C124" s="134"/>
      <c r="D124" s="134"/>
      <c r="E124" s="84" t="s">
        <v>498</v>
      </c>
      <c r="F124" s="83">
        <v>93.23</v>
      </c>
      <c r="G124" s="127"/>
      <c r="H124" s="128"/>
    </row>
    <row r="125" spans="1:8" x14ac:dyDescent="0.15">
      <c r="A125" s="134"/>
      <c r="B125" s="134"/>
      <c r="C125" s="134"/>
      <c r="D125" s="134"/>
      <c r="E125" s="84" t="s">
        <v>499</v>
      </c>
      <c r="F125" s="83">
        <v>93</v>
      </c>
      <c r="G125" s="127"/>
      <c r="H125" s="128"/>
    </row>
    <row r="126" spans="1:8" x14ac:dyDescent="0.15">
      <c r="A126" s="134"/>
      <c r="B126" s="134"/>
      <c r="C126" s="134"/>
      <c r="D126" s="134"/>
      <c r="E126" s="84" t="s">
        <v>500</v>
      </c>
      <c r="F126" s="83">
        <v>93.64</v>
      </c>
      <c r="G126" s="127"/>
      <c r="H126" s="128"/>
    </row>
    <row r="127" spans="1:8" x14ac:dyDescent="0.15">
      <c r="A127" s="134"/>
      <c r="B127" s="134"/>
      <c r="C127" s="134"/>
      <c r="D127" s="134"/>
      <c r="E127" s="84" t="s">
        <v>501</v>
      </c>
      <c r="F127" s="83">
        <v>93.75</v>
      </c>
      <c r="G127" s="127"/>
      <c r="H127" s="128"/>
    </row>
    <row r="128" spans="1:8" x14ac:dyDescent="0.15">
      <c r="A128" s="135"/>
      <c r="B128" s="135"/>
      <c r="C128" s="135"/>
      <c r="D128" s="135"/>
      <c r="E128" s="84" t="s">
        <v>502</v>
      </c>
      <c r="F128" s="80">
        <v>96.15</v>
      </c>
      <c r="G128" s="127"/>
      <c r="H128" s="128"/>
    </row>
    <row r="129" spans="1:8" x14ac:dyDescent="0.15">
      <c r="A129" s="85" t="s">
        <v>0</v>
      </c>
      <c r="B129" s="85" t="s">
        <v>1</v>
      </c>
      <c r="C129" s="85" t="s">
        <v>2</v>
      </c>
      <c r="D129" s="85" t="s">
        <v>3</v>
      </c>
      <c r="E129" s="84" t="s">
        <v>174</v>
      </c>
      <c r="F129" s="83" t="s">
        <v>118</v>
      </c>
      <c r="G129" s="94" t="s">
        <v>6</v>
      </c>
      <c r="H129" s="94"/>
    </row>
    <row r="130" spans="1:8" x14ac:dyDescent="0.15">
      <c r="A130" s="133">
        <v>11</v>
      </c>
      <c r="B130" s="133" t="s">
        <v>503</v>
      </c>
      <c r="C130" s="133" t="s">
        <v>230</v>
      </c>
      <c r="D130" s="133">
        <v>12</v>
      </c>
      <c r="E130" s="84" t="s">
        <v>504</v>
      </c>
      <c r="F130" s="80">
        <v>97.153000000000006</v>
      </c>
      <c r="G130" s="125">
        <v>0.58299999999999996</v>
      </c>
      <c r="H130" s="126"/>
    </row>
    <row r="131" spans="1:8" x14ac:dyDescent="0.15">
      <c r="A131" s="134"/>
      <c r="B131" s="134"/>
      <c r="C131" s="134"/>
      <c r="D131" s="134"/>
      <c r="E131" s="84" t="s">
        <v>505</v>
      </c>
      <c r="F131" s="80">
        <v>96.384</v>
      </c>
      <c r="G131" s="127"/>
      <c r="H131" s="128"/>
    </row>
    <row r="132" spans="1:8" x14ac:dyDescent="0.15">
      <c r="A132" s="134"/>
      <c r="B132" s="134"/>
      <c r="C132" s="134"/>
      <c r="D132" s="134"/>
      <c r="E132" s="84" t="s">
        <v>506</v>
      </c>
      <c r="F132" s="83">
        <v>94.769000000000005</v>
      </c>
      <c r="G132" s="127"/>
      <c r="H132" s="128"/>
    </row>
    <row r="133" spans="1:8" x14ac:dyDescent="0.15">
      <c r="A133" s="134"/>
      <c r="B133" s="134"/>
      <c r="C133" s="134"/>
      <c r="D133" s="134"/>
      <c r="E133" s="84" t="s">
        <v>507</v>
      </c>
      <c r="F133" s="80">
        <v>95.460999999999999</v>
      </c>
      <c r="G133" s="127"/>
      <c r="H133" s="128"/>
    </row>
    <row r="134" spans="1:8" x14ac:dyDescent="0.15">
      <c r="A134" s="134"/>
      <c r="B134" s="134"/>
      <c r="C134" s="134"/>
      <c r="D134" s="134"/>
      <c r="E134" s="84" t="s">
        <v>508</v>
      </c>
      <c r="F134" s="80">
        <v>96.924000000000007</v>
      </c>
      <c r="G134" s="127"/>
      <c r="H134" s="128"/>
    </row>
    <row r="135" spans="1:8" x14ac:dyDescent="0.15">
      <c r="A135" s="134"/>
      <c r="B135" s="134"/>
      <c r="C135" s="134"/>
      <c r="D135" s="134"/>
      <c r="E135" s="84" t="s">
        <v>509</v>
      </c>
      <c r="F135" s="80">
        <v>95.846000000000004</v>
      </c>
      <c r="G135" s="127"/>
      <c r="H135" s="128"/>
    </row>
    <row r="136" spans="1:8" x14ac:dyDescent="0.15">
      <c r="A136" s="134"/>
      <c r="B136" s="134"/>
      <c r="C136" s="134"/>
      <c r="D136" s="134"/>
      <c r="E136" s="84" t="s">
        <v>510</v>
      </c>
      <c r="F136" s="80">
        <v>95.307000000000002</v>
      </c>
      <c r="G136" s="127"/>
      <c r="H136" s="128"/>
    </row>
    <row r="137" spans="1:8" x14ac:dyDescent="0.15">
      <c r="A137" s="134"/>
      <c r="B137" s="134"/>
      <c r="C137" s="134"/>
      <c r="D137" s="134"/>
      <c r="E137" s="84" t="s">
        <v>511</v>
      </c>
      <c r="F137" s="83">
        <v>94.152000000000001</v>
      </c>
      <c r="G137" s="127"/>
      <c r="H137" s="128"/>
    </row>
    <row r="138" spans="1:8" x14ac:dyDescent="0.15">
      <c r="A138" s="134"/>
      <c r="B138" s="134"/>
      <c r="C138" s="134"/>
      <c r="D138" s="134"/>
      <c r="E138" s="84" t="s">
        <v>512</v>
      </c>
      <c r="F138" s="83">
        <v>94.307000000000002</v>
      </c>
      <c r="G138" s="127"/>
      <c r="H138" s="128"/>
    </row>
    <row r="139" spans="1:8" x14ac:dyDescent="0.15">
      <c r="A139" s="134"/>
      <c r="B139" s="134"/>
      <c r="C139" s="134"/>
      <c r="D139" s="134"/>
      <c r="E139" s="84" t="s">
        <v>513</v>
      </c>
      <c r="F139" s="83">
        <v>94.203000000000003</v>
      </c>
      <c r="G139" s="127"/>
      <c r="H139" s="128"/>
    </row>
    <row r="140" spans="1:8" x14ac:dyDescent="0.15">
      <c r="A140" s="134"/>
      <c r="B140" s="134"/>
      <c r="C140" s="134"/>
      <c r="D140" s="134"/>
      <c r="E140" s="84" t="s">
        <v>514</v>
      </c>
      <c r="F140" s="83">
        <v>94.769000000000005</v>
      </c>
      <c r="G140" s="127"/>
      <c r="H140" s="128"/>
    </row>
    <row r="141" spans="1:8" x14ac:dyDescent="0.15">
      <c r="A141" s="135"/>
      <c r="B141" s="135"/>
      <c r="C141" s="135"/>
      <c r="D141" s="135"/>
      <c r="E141" s="84" t="s">
        <v>515</v>
      </c>
      <c r="F141" s="80">
        <v>97.691999999999993</v>
      </c>
      <c r="G141" s="127"/>
      <c r="H141" s="128"/>
    </row>
    <row r="142" spans="1:8" x14ac:dyDescent="0.15">
      <c r="A142" s="85" t="s">
        <v>0</v>
      </c>
      <c r="B142" s="85" t="s">
        <v>1</v>
      </c>
      <c r="C142" s="85" t="s">
        <v>2</v>
      </c>
      <c r="D142" s="85" t="s">
        <v>3</v>
      </c>
      <c r="E142" s="84" t="s">
        <v>4</v>
      </c>
      <c r="F142" s="83" t="s">
        <v>118</v>
      </c>
      <c r="G142" s="94" t="s">
        <v>6</v>
      </c>
      <c r="H142" s="94"/>
    </row>
    <row r="143" spans="1:8" x14ac:dyDescent="0.15">
      <c r="A143" s="133">
        <v>12</v>
      </c>
      <c r="B143" s="133" t="s">
        <v>516</v>
      </c>
      <c r="C143" s="133" t="s">
        <v>230</v>
      </c>
      <c r="D143" s="133">
        <v>11</v>
      </c>
      <c r="E143" s="84" t="s">
        <v>517</v>
      </c>
      <c r="F143" s="80">
        <v>97.38</v>
      </c>
      <c r="G143" s="125">
        <f>7/11</f>
        <v>0.63636363636363635</v>
      </c>
      <c r="H143" s="126"/>
    </row>
    <row r="144" spans="1:8" x14ac:dyDescent="0.15">
      <c r="A144" s="134"/>
      <c r="B144" s="134"/>
      <c r="C144" s="134"/>
      <c r="D144" s="134"/>
      <c r="E144" s="84" t="s">
        <v>518</v>
      </c>
      <c r="F144" s="83">
        <v>93.61</v>
      </c>
      <c r="G144" s="127"/>
      <c r="H144" s="128"/>
    </row>
    <row r="145" spans="1:8" x14ac:dyDescent="0.15">
      <c r="A145" s="134"/>
      <c r="B145" s="134"/>
      <c r="C145" s="134"/>
      <c r="D145" s="134"/>
      <c r="E145" s="84" t="s">
        <v>519</v>
      </c>
      <c r="F145" s="83">
        <v>93.38</v>
      </c>
      <c r="G145" s="127"/>
      <c r="H145" s="128"/>
    </row>
    <row r="146" spans="1:8" x14ac:dyDescent="0.15">
      <c r="A146" s="134"/>
      <c r="B146" s="134"/>
      <c r="C146" s="134"/>
      <c r="D146" s="134"/>
      <c r="E146" s="84" t="s">
        <v>520</v>
      </c>
      <c r="F146" s="83">
        <v>93.69</v>
      </c>
      <c r="G146" s="127"/>
      <c r="H146" s="128"/>
    </row>
    <row r="147" spans="1:8" x14ac:dyDescent="0.15">
      <c r="A147" s="134"/>
      <c r="B147" s="134"/>
      <c r="C147" s="134"/>
      <c r="D147" s="134"/>
      <c r="E147" s="84" t="s">
        <v>521</v>
      </c>
      <c r="F147" s="80">
        <v>96.07</v>
      </c>
      <c r="G147" s="127"/>
      <c r="H147" s="128"/>
    </row>
    <row r="148" spans="1:8" x14ac:dyDescent="0.15">
      <c r="A148" s="134"/>
      <c r="B148" s="134"/>
      <c r="C148" s="134"/>
      <c r="D148" s="134"/>
      <c r="E148" s="84" t="s">
        <v>522</v>
      </c>
      <c r="F148" s="80">
        <v>96.53</v>
      </c>
      <c r="G148" s="127"/>
      <c r="H148" s="128"/>
    </row>
    <row r="149" spans="1:8" x14ac:dyDescent="0.15">
      <c r="A149" s="134"/>
      <c r="B149" s="134"/>
      <c r="C149" s="134"/>
      <c r="D149" s="134"/>
      <c r="E149" s="84" t="s">
        <v>523</v>
      </c>
      <c r="F149" s="80">
        <v>96.38</v>
      </c>
      <c r="G149" s="127"/>
      <c r="H149" s="128"/>
    </row>
    <row r="150" spans="1:8" x14ac:dyDescent="0.15">
      <c r="A150" s="134"/>
      <c r="B150" s="134"/>
      <c r="C150" s="134"/>
      <c r="D150" s="134"/>
      <c r="E150" s="84" t="s">
        <v>524</v>
      </c>
      <c r="F150" s="80">
        <v>97.61</v>
      </c>
      <c r="G150" s="127"/>
      <c r="H150" s="128"/>
    </row>
    <row r="151" spans="1:8" x14ac:dyDescent="0.15">
      <c r="A151" s="134"/>
      <c r="B151" s="134"/>
      <c r="C151" s="134"/>
      <c r="D151" s="134"/>
      <c r="E151" s="84" t="s">
        <v>525</v>
      </c>
      <c r="F151" s="80">
        <v>97.53</v>
      </c>
      <c r="G151" s="127"/>
      <c r="H151" s="128"/>
    </row>
    <row r="152" spans="1:8" x14ac:dyDescent="0.15">
      <c r="A152" s="134"/>
      <c r="B152" s="134"/>
      <c r="C152" s="134"/>
      <c r="D152" s="134"/>
      <c r="E152" s="84" t="s">
        <v>526</v>
      </c>
      <c r="F152" s="83">
        <v>94.3</v>
      </c>
      <c r="G152" s="127"/>
      <c r="H152" s="128"/>
    </row>
    <row r="153" spans="1:8" x14ac:dyDescent="0.15">
      <c r="A153" s="134"/>
      <c r="B153" s="134"/>
      <c r="C153" s="134"/>
      <c r="D153" s="134"/>
      <c r="E153" s="84" t="s">
        <v>527</v>
      </c>
      <c r="F153" s="80">
        <v>97.07</v>
      </c>
      <c r="G153" s="127"/>
      <c r="H153" s="128"/>
    </row>
    <row r="154" spans="1:8" x14ac:dyDescent="0.15">
      <c r="A154" s="85" t="s">
        <v>0</v>
      </c>
      <c r="B154" s="85" t="s">
        <v>1</v>
      </c>
      <c r="C154" s="85" t="s">
        <v>2</v>
      </c>
      <c r="D154" s="85" t="s">
        <v>3</v>
      </c>
      <c r="E154" s="84" t="s">
        <v>174</v>
      </c>
      <c r="F154" s="83" t="s">
        <v>118</v>
      </c>
      <c r="G154" s="94" t="s">
        <v>6</v>
      </c>
      <c r="H154" s="94"/>
    </row>
    <row r="155" spans="1:8" x14ac:dyDescent="0.15">
      <c r="A155" s="124">
        <v>13</v>
      </c>
      <c r="B155" s="123" t="s">
        <v>528</v>
      </c>
      <c r="C155" s="123" t="s">
        <v>187</v>
      </c>
      <c r="D155" s="123">
        <v>13</v>
      </c>
      <c r="E155" s="84" t="s">
        <v>529</v>
      </c>
      <c r="F155" s="80">
        <v>96</v>
      </c>
      <c r="G155" s="132">
        <v>0.92</v>
      </c>
      <c r="H155" s="132"/>
    </row>
    <row r="156" spans="1:8" x14ac:dyDescent="0.15">
      <c r="A156" s="124"/>
      <c r="B156" s="123"/>
      <c r="C156" s="123"/>
      <c r="D156" s="123"/>
      <c r="E156" s="84" t="s">
        <v>530</v>
      </c>
      <c r="F156" s="80">
        <v>95</v>
      </c>
      <c r="G156" s="132"/>
      <c r="H156" s="132"/>
    </row>
    <row r="157" spans="1:8" x14ac:dyDescent="0.15">
      <c r="A157" s="124"/>
      <c r="B157" s="123"/>
      <c r="C157" s="123"/>
      <c r="D157" s="123"/>
      <c r="E157" s="84" t="s">
        <v>531</v>
      </c>
      <c r="F157" s="80">
        <v>95</v>
      </c>
      <c r="G157" s="132"/>
      <c r="H157" s="132"/>
    </row>
    <row r="158" spans="1:8" x14ac:dyDescent="0.15">
      <c r="A158" s="124"/>
      <c r="B158" s="123"/>
      <c r="C158" s="123"/>
      <c r="D158" s="123"/>
      <c r="E158" s="84" t="s">
        <v>532</v>
      </c>
      <c r="F158" s="80">
        <v>96</v>
      </c>
      <c r="G158" s="132"/>
      <c r="H158" s="132"/>
    </row>
    <row r="159" spans="1:8" x14ac:dyDescent="0.15">
      <c r="A159" s="124"/>
      <c r="B159" s="123"/>
      <c r="C159" s="123"/>
      <c r="D159" s="123"/>
      <c r="E159" s="84" t="s">
        <v>533</v>
      </c>
      <c r="F159" s="80">
        <v>97</v>
      </c>
      <c r="G159" s="132"/>
      <c r="H159" s="132"/>
    </row>
    <row r="160" spans="1:8" x14ac:dyDescent="0.15">
      <c r="A160" s="124"/>
      <c r="B160" s="123"/>
      <c r="C160" s="123"/>
      <c r="D160" s="123"/>
      <c r="E160" s="84" t="s">
        <v>534</v>
      </c>
      <c r="F160" s="80">
        <v>97</v>
      </c>
      <c r="G160" s="132"/>
      <c r="H160" s="132"/>
    </row>
    <row r="161" spans="1:8" x14ac:dyDescent="0.15">
      <c r="A161" s="124"/>
      <c r="B161" s="123"/>
      <c r="C161" s="123"/>
      <c r="D161" s="123"/>
      <c r="E161" s="84" t="s">
        <v>471</v>
      </c>
      <c r="F161" s="80">
        <v>95</v>
      </c>
      <c r="G161" s="132"/>
      <c r="H161" s="132"/>
    </row>
    <row r="162" spans="1:8" x14ac:dyDescent="0.15">
      <c r="A162" s="124"/>
      <c r="B162" s="123"/>
      <c r="C162" s="123"/>
      <c r="D162" s="123"/>
      <c r="E162" s="84" t="s">
        <v>535</v>
      </c>
      <c r="F162" s="80">
        <v>96</v>
      </c>
      <c r="G162" s="132"/>
      <c r="H162" s="132"/>
    </row>
    <row r="163" spans="1:8" x14ac:dyDescent="0.15">
      <c r="A163" s="124"/>
      <c r="B163" s="123"/>
      <c r="C163" s="123"/>
      <c r="D163" s="123"/>
      <c r="E163" s="84" t="s">
        <v>536</v>
      </c>
      <c r="F163" s="83">
        <v>90</v>
      </c>
      <c r="G163" s="132"/>
      <c r="H163" s="132"/>
    </row>
    <row r="164" spans="1:8" x14ac:dyDescent="0.15">
      <c r="A164" s="124"/>
      <c r="B164" s="123"/>
      <c r="C164" s="123"/>
      <c r="D164" s="123"/>
      <c r="E164" s="84" t="s">
        <v>537</v>
      </c>
      <c r="F164" s="80">
        <v>96</v>
      </c>
      <c r="G164" s="132"/>
      <c r="H164" s="132"/>
    </row>
    <row r="165" spans="1:8" x14ac:dyDescent="0.15">
      <c r="A165" s="124"/>
      <c r="B165" s="123"/>
      <c r="C165" s="123"/>
      <c r="D165" s="123"/>
      <c r="E165" s="84" t="s">
        <v>538</v>
      </c>
      <c r="F165" s="80">
        <v>97</v>
      </c>
      <c r="G165" s="132"/>
      <c r="H165" s="132"/>
    </row>
    <row r="166" spans="1:8" x14ac:dyDescent="0.15">
      <c r="A166" s="124"/>
      <c r="B166" s="123"/>
      <c r="C166" s="123"/>
      <c r="D166" s="123"/>
      <c r="E166" s="84" t="s">
        <v>539</v>
      </c>
      <c r="F166" s="80">
        <v>96</v>
      </c>
      <c r="G166" s="132"/>
      <c r="H166" s="132"/>
    </row>
    <row r="167" spans="1:8" x14ac:dyDescent="0.15">
      <c r="A167" s="124"/>
      <c r="B167" s="123"/>
      <c r="C167" s="123"/>
      <c r="D167" s="123"/>
      <c r="E167" s="84" t="s">
        <v>540</v>
      </c>
      <c r="F167" s="80">
        <v>98</v>
      </c>
      <c r="G167" s="132"/>
      <c r="H167" s="132"/>
    </row>
    <row r="168" spans="1:8" x14ac:dyDescent="0.15">
      <c r="A168" s="85" t="s">
        <v>0</v>
      </c>
      <c r="B168" s="85" t="s">
        <v>1</v>
      </c>
      <c r="C168" s="85" t="s">
        <v>2</v>
      </c>
      <c r="D168" s="85" t="s">
        <v>3</v>
      </c>
      <c r="E168" s="84" t="s">
        <v>174</v>
      </c>
      <c r="F168" s="83" t="s">
        <v>118</v>
      </c>
      <c r="G168" s="94" t="s">
        <v>6</v>
      </c>
      <c r="H168" s="94"/>
    </row>
    <row r="169" spans="1:8" x14ac:dyDescent="0.15">
      <c r="A169" s="120">
        <v>14</v>
      </c>
      <c r="B169" s="123" t="s">
        <v>541</v>
      </c>
      <c r="C169" s="123" t="s">
        <v>187</v>
      </c>
      <c r="D169" s="123">
        <v>11</v>
      </c>
      <c r="E169" s="84" t="s">
        <v>542</v>
      </c>
      <c r="F169" s="80">
        <f>AVERAGE([1]Sheet1!$F$3:$H$3,[2]Sheet1!$F$3:$H$3,[3]Sheet1!$F$3:$H$3,[4]Sheet1!$F$3:$H$3)</f>
        <v>96.583333333333329</v>
      </c>
      <c r="G169" s="132">
        <v>1</v>
      </c>
      <c r="H169" s="132"/>
    </row>
    <row r="170" spans="1:8" x14ac:dyDescent="0.15">
      <c r="A170" s="121"/>
      <c r="B170" s="123"/>
      <c r="C170" s="123"/>
      <c r="D170" s="123"/>
      <c r="E170" s="84" t="s">
        <v>543</v>
      </c>
      <c r="F170" s="80">
        <f>AVERAGE([1]Sheet1!$F$4:$H$4,[2]Sheet1!$F$4:$H$4,[3]Sheet1!$F$4:$H$4,[4]Sheet1!$F$4:$H$4)</f>
        <v>97.666666666666671</v>
      </c>
      <c r="G170" s="132"/>
      <c r="H170" s="132"/>
    </row>
    <row r="171" spans="1:8" x14ac:dyDescent="0.15">
      <c r="A171" s="121"/>
      <c r="B171" s="123"/>
      <c r="C171" s="123"/>
      <c r="D171" s="123"/>
      <c r="E171" s="84" t="s">
        <v>544</v>
      </c>
      <c r="F171" s="80">
        <f>AVERAGE([1]Sheet1!$F$5:$H$5,[2]Sheet1!$F$5:$H$5,[3]Sheet1!$F$5:$H$5,[4]Sheet1!$F$5:$H$5)</f>
        <v>96</v>
      </c>
      <c r="G171" s="132"/>
      <c r="H171" s="132"/>
    </row>
    <row r="172" spans="1:8" x14ac:dyDescent="0.15">
      <c r="A172" s="121"/>
      <c r="B172" s="123"/>
      <c r="C172" s="123"/>
      <c r="D172" s="123"/>
      <c r="E172" s="84" t="s">
        <v>545</v>
      </c>
      <c r="F172" s="80">
        <f>AVERAGE([1]Sheet1!$F$6:$H$6,[2]Sheet1!$F$6:$H$6,[3]Sheet1!$F$6:$H$6,[4]Sheet1!$F$6:$H$6)</f>
        <v>95.583333333333329</v>
      </c>
      <c r="G172" s="132"/>
      <c r="H172" s="132"/>
    </row>
    <row r="173" spans="1:8" x14ac:dyDescent="0.15">
      <c r="A173" s="121"/>
      <c r="B173" s="123"/>
      <c r="C173" s="123"/>
      <c r="D173" s="123"/>
      <c r="E173" s="84" t="s">
        <v>546</v>
      </c>
      <c r="F173" s="80">
        <f>AVERAGE([1]Sheet1!$F$7:$H$7,[2]Sheet1!$F$7:$H$7,[3]Sheet1!$F$7:$H$7,[4]Sheet1!$F$7:$H$7)</f>
        <v>96.666666666666671</v>
      </c>
      <c r="G173" s="132"/>
      <c r="H173" s="132"/>
    </row>
    <row r="174" spans="1:8" x14ac:dyDescent="0.15">
      <c r="A174" s="121"/>
      <c r="B174" s="123"/>
      <c r="C174" s="123"/>
      <c r="D174" s="123"/>
      <c r="E174" s="84" t="s">
        <v>547</v>
      </c>
      <c r="F174" s="80">
        <f>AVERAGE([1]Sheet1!$F$8:$H$8,[2]Sheet1!$F$8:$H$8,[3]Sheet1!$F$8:$H$8,[4]Sheet1!$F$8:$H$8)</f>
        <v>97.833333333333329</v>
      </c>
      <c r="G174" s="132"/>
      <c r="H174" s="132"/>
    </row>
    <row r="175" spans="1:8" x14ac:dyDescent="0.15">
      <c r="A175" s="121"/>
      <c r="B175" s="123"/>
      <c r="C175" s="123"/>
      <c r="D175" s="123"/>
      <c r="E175" s="84" t="s">
        <v>548</v>
      </c>
      <c r="F175" s="80">
        <f>AVERAGE([1]Sheet1!$F$9:$H$9,[2]Sheet1!$F$9:$H$9,[3]Sheet1!$F$9:$H$9,[4]Sheet1!$F$9:$H$9)</f>
        <v>95.75</v>
      </c>
      <c r="G175" s="132"/>
      <c r="H175" s="132"/>
    </row>
    <row r="176" spans="1:8" x14ac:dyDescent="0.15">
      <c r="A176" s="121"/>
      <c r="B176" s="123"/>
      <c r="C176" s="123"/>
      <c r="D176" s="123"/>
      <c r="E176" s="84" t="s">
        <v>549</v>
      </c>
      <c r="F176" s="80">
        <f>AVERAGE([1]Sheet1!$F$10:$H$10,[2]Sheet1!$F$10:$H$10,[3]Sheet1!$F$10:$H$10,[4]Sheet1!$F$10:$H$10)</f>
        <v>98.25</v>
      </c>
      <c r="G176" s="132"/>
      <c r="H176" s="132"/>
    </row>
    <row r="177" spans="1:8" x14ac:dyDescent="0.15">
      <c r="A177" s="121"/>
      <c r="B177" s="123"/>
      <c r="C177" s="123"/>
      <c r="D177" s="123"/>
      <c r="E177" s="84" t="s">
        <v>550</v>
      </c>
      <c r="F177" s="80">
        <f>AVERAGE([1]Sheet1!$F$11:$H$11,[2]Sheet1!$F$11:$H$11,[3]Sheet1!$F$11:$H$11,[4]Sheet1!$F$11:$H$11)</f>
        <v>97</v>
      </c>
      <c r="G177" s="132"/>
      <c r="H177" s="132"/>
    </row>
    <row r="178" spans="1:8" x14ac:dyDescent="0.15">
      <c r="A178" s="121"/>
      <c r="B178" s="123"/>
      <c r="C178" s="123"/>
      <c r="D178" s="123"/>
      <c r="E178" s="84" t="s">
        <v>551</v>
      </c>
      <c r="F178" s="80">
        <f>AVERAGE([1]Sheet1!$F$12:$H$12,[2]Sheet1!$F$12:$H$12,[3]Sheet1!$F$12:$H$12,[4]Sheet1!$F$12:$H$12)</f>
        <v>96.75</v>
      </c>
      <c r="G178" s="132"/>
      <c r="H178" s="132"/>
    </row>
    <row r="179" spans="1:8" x14ac:dyDescent="0.15">
      <c r="A179" s="121"/>
      <c r="B179" s="123"/>
      <c r="C179" s="123"/>
      <c r="D179" s="123"/>
      <c r="E179" s="84" t="s">
        <v>552</v>
      </c>
      <c r="F179" s="80">
        <f>AVERAGE([1]Sheet1!$F$13:$H$13,[2]Sheet1!$F$13:$H$13,[3]Sheet1!$F$13:$H$13,[4]Sheet1!$F$13:$H$13)</f>
        <v>99</v>
      </c>
      <c r="G179" s="132"/>
      <c r="H179" s="132"/>
    </row>
    <row r="180" spans="1:8" x14ac:dyDescent="0.15">
      <c r="A180" s="85" t="s">
        <v>0</v>
      </c>
      <c r="B180" s="85" t="s">
        <v>1</v>
      </c>
      <c r="C180" s="85" t="s">
        <v>2</v>
      </c>
      <c r="D180" s="85" t="s">
        <v>3</v>
      </c>
      <c r="E180" s="84" t="s">
        <v>4</v>
      </c>
      <c r="F180" s="83" t="s">
        <v>118</v>
      </c>
      <c r="G180" s="94" t="s">
        <v>6</v>
      </c>
      <c r="H180" s="94"/>
    </row>
    <row r="181" spans="1:8" x14ac:dyDescent="0.15">
      <c r="A181" s="124">
        <v>15</v>
      </c>
      <c r="B181" s="124" t="s">
        <v>553</v>
      </c>
      <c r="C181" s="124" t="s">
        <v>554</v>
      </c>
      <c r="D181" s="124">
        <v>9</v>
      </c>
      <c r="E181" s="84" t="s">
        <v>555</v>
      </c>
      <c r="F181" s="80">
        <v>97.076923076923094</v>
      </c>
      <c r="G181" s="125">
        <v>1</v>
      </c>
      <c r="H181" s="126"/>
    </row>
    <row r="182" spans="1:8" x14ac:dyDescent="0.15">
      <c r="A182" s="124"/>
      <c r="B182" s="124"/>
      <c r="C182" s="124"/>
      <c r="D182" s="124"/>
      <c r="E182" s="84" t="s">
        <v>556</v>
      </c>
      <c r="F182" s="80">
        <v>95.461538461538495</v>
      </c>
      <c r="G182" s="127"/>
      <c r="H182" s="128"/>
    </row>
    <row r="183" spans="1:8" x14ac:dyDescent="0.15">
      <c r="A183" s="124"/>
      <c r="B183" s="124"/>
      <c r="C183" s="124"/>
      <c r="D183" s="124"/>
      <c r="E183" s="84" t="s">
        <v>557</v>
      </c>
      <c r="F183" s="80">
        <v>95.153846153846203</v>
      </c>
      <c r="G183" s="127"/>
      <c r="H183" s="128"/>
    </row>
    <row r="184" spans="1:8" x14ac:dyDescent="0.15">
      <c r="A184" s="124"/>
      <c r="B184" s="124"/>
      <c r="C184" s="124"/>
      <c r="D184" s="124"/>
      <c r="E184" s="84" t="s">
        <v>558</v>
      </c>
      <c r="F184" s="80">
        <v>96.153846153846203</v>
      </c>
      <c r="G184" s="127"/>
      <c r="H184" s="128"/>
    </row>
    <row r="185" spans="1:8" x14ac:dyDescent="0.15">
      <c r="A185" s="124"/>
      <c r="B185" s="124"/>
      <c r="C185" s="124"/>
      <c r="D185" s="124"/>
      <c r="E185" s="84" t="s">
        <v>559</v>
      </c>
      <c r="F185" s="80">
        <v>95.461538461538495</v>
      </c>
      <c r="G185" s="127"/>
      <c r="H185" s="128"/>
    </row>
    <row r="186" spans="1:8" x14ac:dyDescent="0.15">
      <c r="A186" s="124"/>
      <c r="B186" s="124"/>
      <c r="C186" s="124"/>
      <c r="D186" s="124"/>
      <c r="E186" s="84" t="s">
        <v>560</v>
      </c>
      <c r="F186" s="80">
        <v>96.076923076923094</v>
      </c>
      <c r="G186" s="127"/>
      <c r="H186" s="128"/>
    </row>
    <row r="187" spans="1:8" x14ac:dyDescent="0.15">
      <c r="A187" s="124"/>
      <c r="B187" s="124"/>
      <c r="C187" s="124"/>
      <c r="D187" s="124"/>
      <c r="E187" s="84" t="s">
        <v>561</v>
      </c>
      <c r="F187" s="80">
        <v>97.461538461538495</v>
      </c>
      <c r="G187" s="127"/>
      <c r="H187" s="128"/>
    </row>
    <row r="188" spans="1:8" x14ac:dyDescent="0.15">
      <c r="A188" s="124"/>
      <c r="B188" s="124"/>
      <c r="C188" s="124"/>
      <c r="D188" s="124"/>
      <c r="E188" s="84" t="s">
        <v>562</v>
      </c>
      <c r="F188" s="80">
        <v>96.769230769230802</v>
      </c>
      <c r="G188" s="127"/>
      <c r="H188" s="128"/>
    </row>
    <row r="189" spans="1:8" x14ac:dyDescent="0.15">
      <c r="A189" s="124"/>
      <c r="B189" s="124"/>
      <c r="C189" s="124"/>
      <c r="D189" s="124"/>
      <c r="E189" s="84" t="s">
        <v>563</v>
      </c>
      <c r="F189" s="80">
        <v>95.307692307692307</v>
      </c>
      <c r="G189" s="127"/>
      <c r="H189" s="128"/>
    </row>
    <row r="190" spans="1:8" x14ac:dyDescent="0.15">
      <c r="A190" s="85" t="s">
        <v>0</v>
      </c>
      <c r="B190" s="85" t="s">
        <v>1</v>
      </c>
      <c r="C190" s="85" t="s">
        <v>2</v>
      </c>
      <c r="D190" s="85" t="s">
        <v>3</v>
      </c>
      <c r="E190" s="84" t="s">
        <v>4</v>
      </c>
      <c r="F190" s="83" t="s">
        <v>118</v>
      </c>
      <c r="G190" s="131" t="s">
        <v>6</v>
      </c>
      <c r="H190" s="131"/>
    </row>
    <row r="191" spans="1:8" x14ac:dyDescent="0.15">
      <c r="A191" s="124">
        <v>16</v>
      </c>
      <c r="B191" s="124" t="s">
        <v>564</v>
      </c>
      <c r="C191" s="124" t="s">
        <v>554</v>
      </c>
      <c r="D191" s="124">
        <v>10</v>
      </c>
      <c r="E191" s="84" t="s">
        <v>565</v>
      </c>
      <c r="F191" s="80">
        <f>AVERAGE([5]sheet1!$I$90)</f>
        <v>95.6666666666667</v>
      </c>
      <c r="G191" s="125">
        <v>0.6</v>
      </c>
      <c r="H191" s="126"/>
    </row>
    <row r="192" spans="1:8" x14ac:dyDescent="0.15">
      <c r="A192" s="124"/>
      <c r="B192" s="124"/>
      <c r="C192" s="124"/>
      <c r="D192" s="124"/>
      <c r="E192" s="84" t="s">
        <v>566</v>
      </c>
      <c r="F192" s="80">
        <f>AVERAGE([5]sheet1!$I$91)</f>
        <v>97</v>
      </c>
      <c r="G192" s="127"/>
      <c r="H192" s="128"/>
    </row>
    <row r="193" spans="1:8" x14ac:dyDescent="0.15">
      <c r="A193" s="124"/>
      <c r="B193" s="124"/>
      <c r="C193" s="124"/>
      <c r="D193" s="124"/>
      <c r="E193" s="84" t="s">
        <v>567</v>
      </c>
      <c r="F193" s="83">
        <f>[5]sheet1!$I$92</f>
        <v>94</v>
      </c>
      <c r="G193" s="127"/>
      <c r="H193" s="128"/>
    </row>
    <row r="194" spans="1:8" x14ac:dyDescent="0.15">
      <c r="A194" s="124"/>
      <c r="B194" s="124"/>
      <c r="C194" s="124"/>
      <c r="D194" s="124"/>
      <c r="E194" s="84" t="s">
        <v>568</v>
      </c>
      <c r="F194" s="80">
        <f>AVERAGE([5]sheet1!$I$93)</f>
        <v>95</v>
      </c>
      <c r="G194" s="127"/>
      <c r="H194" s="128"/>
    </row>
    <row r="195" spans="1:8" x14ac:dyDescent="0.15">
      <c r="A195" s="124"/>
      <c r="B195" s="124"/>
      <c r="C195" s="124"/>
      <c r="D195" s="124"/>
      <c r="E195" s="84" t="s">
        <v>569</v>
      </c>
      <c r="F195" s="80">
        <f>AVERAGE([5]sheet1!$I$94)</f>
        <v>94.6666666666667</v>
      </c>
      <c r="G195" s="127"/>
      <c r="H195" s="128"/>
    </row>
    <row r="196" spans="1:8" x14ac:dyDescent="0.15">
      <c r="A196" s="124"/>
      <c r="B196" s="124"/>
      <c r="C196" s="124"/>
      <c r="D196" s="124"/>
      <c r="E196" s="84" t="s">
        <v>570</v>
      </c>
      <c r="F196" s="80">
        <f>AVERAGE([5]sheet1!$I$95)</f>
        <v>97.3333333333333</v>
      </c>
      <c r="G196" s="127"/>
      <c r="H196" s="128"/>
    </row>
    <row r="197" spans="1:8" x14ac:dyDescent="0.15">
      <c r="A197" s="124"/>
      <c r="B197" s="124"/>
      <c r="C197" s="124"/>
      <c r="D197" s="124"/>
      <c r="E197" s="84" t="s">
        <v>571</v>
      </c>
      <c r="F197" s="80">
        <f>AVERAGE([5]sheet1!$I$96)</f>
        <v>96.3333333333333</v>
      </c>
      <c r="G197" s="127"/>
      <c r="H197" s="128"/>
    </row>
    <row r="198" spans="1:8" x14ac:dyDescent="0.15">
      <c r="A198" s="124"/>
      <c r="B198" s="124"/>
      <c r="C198" s="124"/>
      <c r="D198" s="124"/>
      <c r="E198" s="84" t="s">
        <v>572</v>
      </c>
      <c r="F198" s="80">
        <f>AVERAGE([5]sheet1!$I$97)</f>
        <v>96.3333333333333</v>
      </c>
      <c r="G198" s="127"/>
      <c r="H198" s="128"/>
    </row>
    <row r="199" spans="1:8" x14ac:dyDescent="0.15">
      <c r="A199" s="124"/>
      <c r="B199" s="124"/>
      <c r="C199" s="124"/>
      <c r="D199" s="124"/>
      <c r="E199" s="84" t="s">
        <v>573</v>
      </c>
      <c r="F199" s="83">
        <f>AVERAGE([5]sheet1!$I$98)</f>
        <v>94.3333333333333</v>
      </c>
      <c r="G199" s="127"/>
      <c r="H199" s="128"/>
    </row>
    <row r="200" spans="1:8" x14ac:dyDescent="0.15">
      <c r="A200" s="124"/>
      <c r="B200" s="124"/>
      <c r="C200" s="124"/>
      <c r="D200" s="124"/>
      <c r="E200" s="84" t="s">
        <v>574</v>
      </c>
      <c r="F200" s="83">
        <f>AVERAGE([5]sheet1!$I$57)</f>
        <v>93.6666666666667</v>
      </c>
      <c r="G200" s="129"/>
      <c r="H200" s="130"/>
    </row>
    <row r="201" spans="1:8" x14ac:dyDescent="0.15">
      <c r="A201" s="85" t="s">
        <v>0</v>
      </c>
      <c r="B201" s="85" t="s">
        <v>1</v>
      </c>
      <c r="C201" s="85" t="s">
        <v>2</v>
      </c>
      <c r="D201" s="85" t="s">
        <v>3</v>
      </c>
      <c r="E201" s="84" t="s">
        <v>174</v>
      </c>
      <c r="F201" s="83" t="s">
        <v>118</v>
      </c>
      <c r="G201" s="94" t="s">
        <v>6</v>
      </c>
      <c r="H201" s="94"/>
    </row>
    <row r="202" spans="1:8" x14ac:dyDescent="0.15">
      <c r="A202" s="120">
        <v>17</v>
      </c>
      <c r="B202" s="123" t="s">
        <v>575</v>
      </c>
      <c r="C202" s="124" t="s">
        <v>554</v>
      </c>
      <c r="D202" s="124">
        <v>6</v>
      </c>
      <c r="E202" s="84" t="s">
        <v>576</v>
      </c>
      <c r="F202" s="80">
        <v>98</v>
      </c>
      <c r="G202" s="125">
        <v>1</v>
      </c>
      <c r="H202" s="126"/>
    </row>
    <row r="203" spans="1:8" x14ac:dyDescent="0.15">
      <c r="A203" s="121"/>
      <c r="B203" s="123"/>
      <c r="C203" s="124"/>
      <c r="D203" s="124"/>
      <c r="E203" s="84" t="s">
        <v>577</v>
      </c>
      <c r="F203" s="80">
        <v>96</v>
      </c>
      <c r="G203" s="127"/>
      <c r="H203" s="128"/>
    </row>
    <row r="204" spans="1:8" x14ac:dyDescent="0.15">
      <c r="A204" s="121"/>
      <c r="B204" s="123"/>
      <c r="C204" s="124"/>
      <c r="D204" s="124"/>
      <c r="E204" s="84" t="s">
        <v>578</v>
      </c>
      <c r="F204" s="80">
        <v>95.8</v>
      </c>
      <c r="G204" s="127"/>
      <c r="H204" s="128"/>
    </row>
    <row r="205" spans="1:8" x14ac:dyDescent="0.15">
      <c r="A205" s="121"/>
      <c r="B205" s="123"/>
      <c r="C205" s="124"/>
      <c r="D205" s="124"/>
      <c r="E205" s="84" t="s">
        <v>550</v>
      </c>
      <c r="F205" s="80">
        <v>97.1</v>
      </c>
      <c r="G205" s="127"/>
      <c r="H205" s="128"/>
    </row>
    <row r="206" spans="1:8" x14ac:dyDescent="0.15">
      <c r="A206" s="121"/>
      <c r="B206" s="123"/>
      <c r="C206" s="124"/>
      <c r="D206" s="124"/>
      <c r="E206" s="84" t="s">
        <v>579</v>
      </c>
      <c r="F206" s="80">
        <v>98.1</v>
      </c>
      <c r="G206" s="127"/>
      <c r="H206" s="128"/>
    </row>
    <row r="207" spans="1:8" x14ac:dyDescent="0.15">
      <c r="A207" s="122"/>
      <c r="B207" s="123"/>
      <c r="C207" s="124"/>
      <c r="D207" s="124"/>
      <c r="E207" s="84" t="s">
        <v>580</v>
      </c>
      <c r="F207" s="80">
        <v>98.7</v>
      </c>
      <c r="G207" s="129"/>
      <c r="H207" s="130"/>
    </row>
  </sheetData>
  <mergeCells count="101">
    <mergeCell ref="A202:A207"/>
    <mergeCell ref="B202:B207"/>
    <mergeCell ref="C202:C207"/>
    <mergeCell ref="D202:D207"/>
    <mergeCell ref="G202:H207"/>
    <mergeCell ref="A191:A200"/>
    <mergeCell ref="B191:B200"/>
    <mergeCell ref="C191:C200"/>
    <mergeCell ref="D191:D200"/>
    <mergeCell ref="G191:H200"/>
    <mergeCell ref="G201:H201"/>
    <mergeCell ref="A181:A189"/>
    <mergeCell ref="B181:B189"/>
    <mergeCell ref="C181:C189"/>
    <mergeCell ref="D181:D189"/>
    <mergeCell ref="G181:H189"/>
    <mergeCell ref="G190:H190"/>
    <mergeCell ref="A169:A179"/>
    <mergeCell ref="B169:B179"/>
    <mergeCell ref="C169:C179"/>
    <mergeCell ref="D169:D179"/>
    <mergeCell ref="G169:H179"/>
    <mergeCell ref="G180:H180"/>
    <mergeCell ref="A155:A167"/>
    <mergeCell ref="B155:B167"/>
    <mergeCell ref="C155:C167"/>
    <mergeCell ref="D155:D167"/>
    <mergeCell ref="G155:H167"/>
    <mergeCell ref="G168:H168"/>
    <mergeCell ref="A143:A153"/>
    <mergeCell ref="B143:B153"/>
    <mergeCell ref="C143:C153"/>
    <mergeCell ref="D143:D153"/>
    <mergeCell ref="G143:H153"/>
    <mergeCell ref="G154:H154"/>
    <mergeCell ref="A130:A141"/>
    <mergeCell ref="B130:B141"/>
    <mergeCell ref="C130:C141"/>
    <mergeCell ref="D130:D141"/>
    <mergeCell ref="G130:H141"/>
    <mergeCell ref="G142:H142"/>
    <mergeCell ref="A117:A128"/>
    <mergeCell ref="B117:B128"/>
    <mergeCell ref="C117:C128"/>
    <mergeCell ref="D117:D128"/>
    <mergeCell ref="G117:H128"/>
    <mergeCell ref="G129:H129"/>
    <mergeCell ref="G104:H104"/>
    <mergeCell ref="A105:A115"/>
    <mergeCell ref="B105:B115"/>
    <mergeCell ref="C105:C115"/>
    <mergeCell ref="D105:D115"/>
    <mergeCell ref="G105:H115"/>
    <mergeCell ref="G93:H93"/>
    <mergeCell ref="A94:A103"/>
    <mergeCell ref="B94:B103"/>
    <mergeCell ref="C94:C103"/>
    <mergeCell ref="D94:D103"/>
    <mergeCell ref="G94:H103"/>
    <mergeCell ref="G82:H82"/>
    <mergeCell ref="A83:A92"/>
    <mergeCell ref="B83:B92"/>
    <mergeCell ref="C83:C92"/>
    <mergeCell ref="D83:D92"/>
    <mergeCell ref="G83:H92"/>
    <mergeCell ref="G71:H71"/>
    <mergeCell ref="A72:A81"/>
    <mergeCell ref="B72:B81"/>
    <mergeCell ref="C72:C81"/>
    <mergeCell ref="D72:D81"/>
    <mergeCell ref="G72:H81"/>
    <mergeCell ref="G62:H62"/>
    <mergeCell ref="A63:A70"/>
    <mergeCell ref="B63:B70"/>
    <mergeCell ref="C63:C70"/>
    <mergeCell ref="D63:D70"/>
    <mergeCell ref="G63:H70"/>
    <mergeCell ref="G46:H46"/>
    <mergeCell ref="A47:A61"/>
    <mergeCell ref="B47:B61"/>
    <mergeCell ref="C47:C61"/>
    <mergeCell ref="D47:D61"/>
    <mergeCell ref="G47:H61"/>
    <mergeCell ref="G32:H32"/>
    <mergeCell ref="A33:A45"/>
    <mergeCell ref="B33:B45"/>
    <mergeCell ref="C33:C45"/>
    <mergeCell ref="D33:D45"/>
    <mergeCell ref="G33:H45"/>
    <mergeCell ref="G17:H17"/>
    <mergeCell ref="A18:A31"/>
    <mergeCell ref="B18:B31"/>
    <mergeCell ref="C18:C31"/>
    <mergeCell ref="D18:D31"/>
    <mergeCell ref="G18:H31"/>
    <mergeCell ref="G1:H1"/>
    <mergeCell ref="A2:A16"/>
    <mergeCell ref="B2:B16"/>
    <mergeCell ref="C2:C16"/>
    <mergeCell ref="D2:D16"/>
    <mergeCell ref="G2:H16"/>
  </mergeCell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19级</vt:lpstr>
      <vt:lpstr>20级</vt:lpstr>
      <vt:lpstr>21级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明桑</dc:creator>
  <cp:lastModifiedBy>8000001009</cp:lastModifiedBy>
  <dcterms:created xsi:type="dcterms:W3CDTF">2021-11-27T00:19:00Z</dcterms:created>
  <dcterms:modified xsi:type="dcterms:W3CDTF">2021-12-06T10:18:02Z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9EE89ACAA9294A478C9DCC4403E4CD16</vt:lpwstr>
  </property>
</Properties>
</file>