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宿舍卫生!$F$1:$F$768</definedName>
  </definedNames>
  <calcPr calcId="144525"/>
</workbook>
</file>

<file path=xl/sharedStrings.xml><?xml version="1.0" encoding="utf-8"?>
<sst xmlns="http://schemas.openxmlformats.org/spreadsheetml/2006/main" count="3051" uniqueCount="1316">
  <si>
    <r>
      <t>智造学院2022-2023-2学期第12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</si>
  <si>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</si>
  <si>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</si>
  <si>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</si>
  <si>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</si>
  <si>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</si>
  <si>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</si>
  <si>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</si>
  <si>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</si>
  <si>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</si>
  <si>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</si>
  <si>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</si>
  <si>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</si>
  <si>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</si>
  <si>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</si>
  <si>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</si>
  <si>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</si>
  <si>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</si>
  <si>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</si>
  <si>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</si>
  <si>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</si>
  <si>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</si>
  <si>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</si>
  <si>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</si>
  <si>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</si>
  <si>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</si>
  <si>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</si>
  <si>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</si>
  <si>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</si>
  <si>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</si>
  <si>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</si>
  <si>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</si>
  <si>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</si>
  <si>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</si>
  <si>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</si>
  <si>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</si>
  <si>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</si>
  <si>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</si>
  <si>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</si>
  <si>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</si>
  <si>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</si>
  <si>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</si>
  <si>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</si>
  <si>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</si>
  <si>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</si>
  <si>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</si>
  <si>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</si>
  <si>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</si>
  <si>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本周的流动红旗班级:汽车2213 理化测试2221 物联网2231 理化测试2211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</si>
  <si>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</si>
  <si>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</si>
  <si>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</si>
  <si>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</si>
  <si>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</si>
  <si>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</si>
  <si>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</si>
  <si>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</si>
  <si>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</si>
  <si>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</si>
  <si>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</si>
  <si>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</si>
  <si>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</si>
  <si>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</si>
  <si>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</si>
  <si>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</si>
  <si>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</si>
  <si>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</si>
  <si>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</si>
  <si>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</si>
  <si>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</si>
  <si>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</si>
  <si>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</si>
  <si>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</si>
  <si>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</si>
  <si>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</si>
  <si>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</si>
  <si>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</si>
  <si>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</si>
  <si>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</si>
  <si>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</si>
  <si>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本周的流动红旗班级:软件2121 自动化2113 焊接2113 电气2121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</si>
  <si>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</si>
  <si>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</si>
  <si>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</si>
  <si>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</si>
  <si>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</si>
  <si>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</si>
  <si>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</si>
  <si>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</si>
  <si>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</si>
  <si>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</si>
  <si>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</si>
  <si>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</si>
  <si>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</si>
  <si>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</si>
  <si>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</si>
  <si>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</si>
  <si>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</si>
  <si>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</si>
  <si>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</si>
  <si>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</si>
  <si>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</si>
  <si>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</si>
  <si>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</si>
  <si>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</si>
  <si>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</si>
  <si>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</si>
  <si>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</si>
  <si>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</si>
  <si>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</si>
  <si>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</si>
  <si>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</si>
  <si>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</si>
  <si>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</si>
  <si>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</si>
  <si>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</si>
  <si>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智能制造学院第12周青年大学习汇总表</t>
  </si>
  <si>
    <t>班级名称</t>
  </si>
  <si>
    <t>活动内容</t>
  </si>
  <si>
    <t>人数</t>
  </si>
  <si>
    <t>未完成人数</t>
  </si>
  <si>
    <t>完成率</t>
  </si>
  <si>
    <t>智能制造学院第12周早晚自习汇总表</t>
  </si>
  <si>
    <t>智能制造学院第十二周早晚自习详情表</t>
  </si>
  <si>
    <t>姓名</t>
  </si>
  <si>
    <t>扣分</t>
  </si>
  <si>
    <t>日期</t>
  </si>
  <si>
    <t>总计</t>
  </si>
  <si>
    <t>15人</t>
  </si>
  <si>
    <t>旷课</t>
  </si>
  <si>
    <t>周四</t>
  </si>
  <si>
    <t>张洪语</t>
  </si>
  <si>
    <t>周五</t>
  </si>
  <si>
    <t>赵睿</t>
  </si>
  <si>
    <t>赵保乐</t>
  </si>
  <si>
    <t>汪洋</t>
  </si>
  <si>
    <t>金皓哲</t>
  </si>
  <si>
    <t>吴宇晨</t>
  </si>
  <si>
    <t>邵杰</t>
  </si>
  <si>
    <t>叶壮</t>
  </si>
  <si>
    <t>姜晓峰</t>
  </si>
  <si>
    <t>牛金玉</t>
  </si>
  <si>
    <t>王腾跃</t>
  </si>
  <si>
    <t>陆佳杰</t>
  </si>
  <si>
    <t>薛斌</t>
  </si>
  <si>
    <t>冯王君</t>
  </si>
  <si>
    <t>华涛</t>
  </si>
  <si>
    <t>张洁</t>
  </si>
  <si>
    <t>杨猛</t>
  </si>
  <si>
    <t>韩飞扬</t>
  </si>
  <si>
    <t>李士龙</t>
  </si>
  <si>
    <t>林云松</t>
  </si>
  <si>
    <t>庞俊杰</t>
  </si>
  <si>
    <t>周睿</t>
  </si>
  <si>
    <t>陈成</t>
  </si>
  <si>
    <t>邢雯博</t>
  </si>
  <si>
    <t>程浩文</t>
  </si>
  <si>
    <t>邵磊</t>
  </si>
  <si>
    <t>喻雷</t>
  </si>
  <si>
    <t>周六</t>
  </si>
  <si>
    <t>宋亦陶</t>
  </si>
  <si>
    <t>张许梁</t>
  </si>
  <si>
    <t>陈鑫豪</t>
  </si>
  <si>
    <t>袁健程</t>
  </si>
  <si>
    <t>李政伟</t>
  </si>
  <si>
    <t>戴世杰</t>
  </si>
  <si>
    <t>薛菡旻</t>
  </si>
  <si>
    <t>沈新尚</t>
  </si>
  <si>
    <t>金烨</t>
  </si>
  <si>
    <t xml:space="preserve"> </t>
  </si>
  <si>
    <t>葛凯</t>
  </si>
  <si>
    <t>李岩天</t>
  </si>
  <si>
    <t>朱易晨</t>
  </si>
  <si>
    <t>张光旭</t>
  </si>
  <si>
    <t>金子翔</t>
  </si>
  <si>
    <t>王春雨</t>
  </si>
  <si>
    <t>丁义俊</t>
  </si>
  <si>
    <t>赵刘凯</t>
  </si>
  <si>
    <t>陈杰</t>
  </si>
  <si>
    <t>胡德鹏</t>
  </si>
  <si>
    <t>陈海祥</t>
  </si>
  <si>
    <t>迟到</t>
  </si>
  <si>
    <t xml:space="preserve">曹孜卓  </t>
  </si>
  <si>
    <t xml:space="preserve">李岩天  </t>
  </si>
  <si>
    <t xml:space="preserve">赵世明  </t>
  </si>
  <si>
    <t xml:space="preserve">陆劭一  </t>
  </si>
  <si>
    <t xml:space="preserve">王春雨  </t>
  </si>
  <si>
    <t xml:space="preserve">金子翔 </t>
  </si>
  <si>
    <t xml:space="preserve"> 吉晨  </t>
  </si>
  <si>
    <t xml:space="preserve">潘礼航  </t>
  </si>
  <si>
    <t xml:space="preserve">赵刘凯 </t>
  </si>
  <si>
    <t xml:space="preserve">丁义俊 </t>
  </si>
  <si>
    <t xml:space="preserve">周福新 </t>
  </si>
  <si>
    <t>张光旭 </t>
  </si>
  <si>
    <t>金子翔 </t>
  </si>
  <si>
    <t>张洋</t>
  </si>
  <si>
    <t>张孝先</t>
  </si>
  <si>
    <t>徐梁睿</t>
  </si>
  <si>
    <t>全班</t>
  </si>
  <si>
    <t>吵闹</t>
  </si>
  <si>
    <t>陈良宇</t>
  </si>
  <si>
    <t>袁登越</t>
  </si>
  <si>
    <t>戴耳机</t>
  </si>
  <si>
    <t>张敬尧</t>
  </si>
  <si>
    <t>早退</t>
  </si>
  <si>
    <t>夏懿涵</t>
  </si>
  <si>
    <t>刘成武</t>
  </si>
  <si>
    <t>杜合肥</t>
  </si>
  <si>
    <t>玩手机</t>
  </si>
  <si>
    <t>蔡玉泽</t>
  </si>
  <si>
    <t>未带一卡通</t>
  </si>
  <si>
    <t>2人</t>
  </si>
  <si>
    <t>少手机</t>
  </si>
  <si>
    <t>秦川</t>
  </si>
  <si>
    <t>多人</t>
  </si>
  <si>
    <t>打牌</t>
  </si>
  <si>
    <t>3人</t>
  </si>
  <si>
    <t>玩牌</t>
  </si>
  <si>
    <t>张天星</t>
  </si>
  <si>
    <t>申子嵘</t>
  </si>
  <si>
    <t>李光栋</t>
  </si>
  <si>
    <t>刘超</t>
  </si>
  <si>
    <t>杨石</t>
  </si>
  <si>
    <t>张俊</t>
  </si>
  <si>
    <t>杨志浩</t>
  </si>
  <si>
    <t>陈雅韵</t>
  </si>
  <si>
    <t>吴陶</t>
  </si>
  <si>
    <t>王梓臣</t>
  </si>
  <si>
    <t>方宇轩</t>
  </si>
  <si>
    <t>江宇</t>
  </si>
  <si>
    <t>单扬</t>
  </si>
  <si>
    <t>吕玮奇</t>
  </si>
  <si>
    <t>王宇欢</t>
  </si>
  <si>
    <t>朱紫钰</t>
  </si>
  <si>
    <t>朱智晨</t>
  </si>
  <si>
    <t>刘志</t>
  </si>
  <si>
    <t>吕相杰</t>
  </si>
  <si>
    <t>吴金时</t>
  </si>
  <si>
    <t>季奎瑜</t>
  </si>
  <si>
    <t>林培晨</t>
  </si>
  <si>
    <t>刘一含</t>
  </si>
  <si>
    <t>王利伟</t>
  </si>
  <si>
    <r>
      <rPr>
        <sz val="11"/>
        <color theme="1"/>
        <rFont val="宋体"/>
        <charset val="134"/>
        <scheme val="minor"/>
      </rPr>
      <t>王旭</t>
    </r>
  </si>
  <si>
    <r>
      <rPr>
        <sz val="11"/>
        <color theme="1"/>
        <rFont val="宋体"/>
        <charset val="134"/>
        <scheme val="minor"/>
      </rPr>
      <t>顾苏洋</t>
    </r>
  </si>
  <si>
    <r>
      <rPr>
        <sz val="11"/>
        <color theme="1"/>
        <rFont val="宋体"/>
        <charset val="134"/>
        <scheme val="minor"/>
      </rPr>
      <t>贺贤之</t>
    </r>
  </si>
  <si>
    <r>
      <rPr>
        <sz val="11"/>
        <color theme="1"/>
        <rFont val="宋体"/>
        <charset val="134"/>
        <scheme val="minor"/>
      </rPr>
      <t>蒋政国</t>
    </r>
  </si>
  <si>
    <r>
      <rPr>
        <sz val="11"/>
        <color theme="1"/>
        <rFont val="宋体"/>
        <charset val="134"/>
        <scheme val="minor"/>
      </rPr>
      <t>丁圣瑜</t>
    </r>
  </si>
  <si>
    <r>
      <rPr>
        <sz val="11"/>
        <color theme="1"/>
        <rFont val="宋体"/>
        <charset val="134"/>
        <scheme val="minor"/>
      </rPr>
      <t>陆俊毅</t>
    </r>
  </si>
  <si>
    <t>王子涵</t>
  </si>
  <si>
    <t>未戴一卡通</t>
  </si>
  <si>
    <t>两人</t>
  </si>
  <si>
    <t>未带手机</t>
  </si>
  <si>
    <t>古雨航</t>
  </si>
  <si>
    <t>李玉花</t>
  </si>
  <si>
    <t>季一凡</t>
  </si>
  <si>
    <t>潘书辉</t>
  </si>
  <si>
    <t>罗子凡</t>
  </si>
  <si>
    <t>邓紫阳</t>
  </si>
  <si>
    <t>杨易臻</t>
  </si>
  <si>
    <t>周三</t>
  </si>
  <si>
    <t>张治</t>
  </si>
  <si>
    <t>王昕愉</t>
  </si>
  <si>
    <t>杨敬明</t>
  </si>
  <si>
    <t>睡觉</t>
  </si>
  <si>
    <t>孙国庆</t>
  </si>
  <si>
    <t>曹洋</t>
  </si>
  <si>
    <t>王振涛</t>
  </si>
  <si>
    <t>钱程</t>
  </si>
  <si>
    <t>相福健</t>
  </si>
  <si>
    <t>杨鹏</t>
  </si>
  <si>
    <t>王智豪</t>
  </si>
  <si>
    <t>武睿敏</t>
  </si>
  <si>
    <t>张依扬</t>
  </si>
  <si>
    <t>郭馨圆</t>
  </si>
  <si>
    <t>罗慧萍</t>
  </si>
  <si>
    <t>王浩然</t>
  </si>
  <si>
    <t>韩宇</t>
  </si>
  <si>
    <t>戴传杭</t>
  </si>
  <si>
    <t>薛子钦</t>
  </si>
  <si>
    <t>江开拓</t>
  </si>
  <si>
    <t>马福成</t>
  </si>
  <si>
    <t>魏益金</t>
  </si>
  <si>
    <t>杨智鸿</t>
  </si>
  <si>
    <t>10人</t>
  </si>
  <si>
    <t>吴凯</t>
  </si>
  <si>
    <t>马子傲</t>
  </si>
  <si>
    <t>徐玉豪</t>
  </si>
  <si>
    <t>徐志豪</t>
  </si>
  <si>
    <t>4人</t>
  </si>
  <si>
    <t>张乔岩</t>
  </si>
  <si>
    <t>王申</t>
  </si>
  <si>
    <t>骆振宏</t>
  </si>
  <si>
    <t>机电2221</t>
  </si>
  <si>
    <t>1人</t>
  </si>
  <si>
    <t>朱杰</t>
  </si>
  <si>
    <t>汽车2221</t>
  </si>
  <si>
    <t>第十二周课堂反馈表</t>
  </si>
  <si>
    <t>星期</t>
  </si>
  <si>
    <t>节数</t>
  </si>
  <si>
    <t>课程</t>
  </si>
  <si>
    <t>纪律</t>
  </si>
  <si>
    <t>星期四</t>
  </si>
  <si>
    <t>范协强</t>
  </si>
  <si>
    <t>1-2</t>
  </si>
  <si>
    <t>心理健康教育</t>
  </si>
  <si>
    <t>请假</t>
  </si>
  <si>
    <t>宋欣桐</t>
  </si>
  <si>
    <t>董佳怡</t>
  </si>
  <si>
    <t>郭柯欣</t>
  </si>
  <si>
    <t>陶青</t>
  </si>
  <si>
    <t>袁贺</t>
  </si>
  <si>
    <t>卞雯靓</t>
  </si>
  <si>
    <t>3-4</t>
  </si>
  <si>
    <t>毛概</t>
  </si>
  <si>
    <t>5-8</t>
  </si>
  <si>
    <t>金属材料与热处理</t>
  </si>
  <si>
    <t>谢霆钧</t>
  </si>
  <si>
    <t>7-8</t>
  </si>
  <si>
    <t>传感器</t>
  </si>
  <si>
    <t>詹檐</t>
  </si>
  <si>
    <t>徐洪涛</t>
  </si>
  <si>
    <t>1-4</t>
  </si>
  <si>
    <t>linux操作应用基础</t>
  </si>
  <si>
    <t>韩杨</t>
  </si>
  <si>
    <t>胥凯文</t>
  </si>
  <si>
    <t>web前端开发基础</t>
  </si>
  <si>
    <t>星期五</t>
  </si>
  <si>
    <t>桂星</t>
  </si>
  <si>
    <t>计算机应用基础</t>
  </si>
  <si>
    <t>王振宇</t>
  </si>
  <si>
    <t>潘宇航</t>
  </si>
  <si>
    <t>学习</t>
  </si>
  <si>
    <t xml:space="preserve">  理化测试2211</t>
  </si>
  <si>
    <t>范协强（请假8），宋欣桐（请假8），董佳怡（请假8），郭柯欣（请假8），陶青（请假8），袁贺（请假8），卞雯靓（请假8）</t>
  </si>
  <si>
    <t>谢霆钧（旷课2）</t>
  </si>
  <si>
    <t>张乔岩（旷课2）詹檐（旷课2）</t>
  </si>
  <si>
    <t>徐洪涛（请假8），韩杨（请假8），胥凯文（请假8）</t>
  </si>
  <si>
    <t>桂星（旷课4）， 王振宇（旷课4）， 潘宇航（旷课4）</t>
  </si>
  <si>
    <t>理化2211</t>
  </si>
  <si>
    <t>理化2221</t>
  </si>
  <si>
    <t>智能制造（本）2211</t>
  </si>
  <si>
    <t>第十二周宿舍卫生详细表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</si>
  <si>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</si>
  <si>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</si>
  <si>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</si>
  <si>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</si>
  <si>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</si>
  <si>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</si>
  <si>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</si>
  <si>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</si>
  <si>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</si>
  <si>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</si>
  <si>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</si>
  <si>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</si>
  <si>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</si>
  <si>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</si>
  <si>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</si>
  <si>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</si>
  <si>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</si>
  <si>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</si>
  <si>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</si>
  <si>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</si>
  <si>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</si>
  <si>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</si>
  <si>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</si>
  <si>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</si>
  <si>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</si>
  <si>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</si>
  <si>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</si>
  <si>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</si>
  <si>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</si>
  <si>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</si>
  <si>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</si>
  <si>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</si>
  <si>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</si>
  <si>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</si>
  <si>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</si>
  <si>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</si>
  <si>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</si>
  <si>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</si>
  <si>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</si>
  <si>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</si>
  <si>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</si>
  <si>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</si>
  <si>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</si>
  <si>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</si>
  <si>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</si>
  <si>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</si>
  <si>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</si>
  <si>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</si>
  <si>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</si>
  <si>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</si>
  <si>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</si>
  <si>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</si>
  <si>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</si>
  <si>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</si>
  <si>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</si>
  <si>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</si>
  <si>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</si>
  <si>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</si>
  <si>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</si>
  <si>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</si>
  <si>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</si>
  <si>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</si>
  <si>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2B133</t>
  </si>
  <si>
    <t>7B212</t>
  </si>
  <si>
    <t>7B213</t>
  </si>
  <si>
    <t>7B214</t>
  </si>
  <si>
    <t>7B215</t>
  </si>
  <si>
    <t>7B216</t>
  </si>
  <si>
    <t>7B232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</si>
  <si>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</si>
  <si>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</si>
  <si>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</si>
  <si>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</si>
  <si>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</si>
  <si>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</si>
  <si>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</si>
  <si>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</si>
  <si>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</si>
  <si>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</si>
  <si>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</si>
  <si>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</si>
  <si>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</si>
  <si>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</si>
  <si>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</si>
  <si>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</si>
  <si>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</si>
  <si>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</si>
  <si>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</si>
  <si>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</si>
  <si>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</si>
  <si>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</si>
  <si>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</si>
  <si>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</si>
  <si>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</si>
  <si>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</si>
  <si>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</si>
  <si>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</si>
  <si>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</si>
  <si>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</si>
  <si>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</si>
  <si>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</si>
  <si>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</si>
  <si>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</si>
  <si>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</si>
  <si>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</si>
  <si>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</si>
  <si>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</si>
  <si>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</si>
  <si>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</si>
  <si>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</si>
  <si>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</si>
  <si>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</si>
  <si>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</si>
  <si>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</si>
  <si>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</si>
  <si>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</si>
  <si>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</si>
  <si>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</si>
  <si>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</si>
  <si>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</si>
  <si>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</si>
  <si>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</si>
  <si>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</si>
  <si>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</si>
  <si>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</si>
  <si>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</si>
  <si>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</si>
  <si>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</si>
  <si>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</si>
  <si>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</si>
  <si>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</si>
  <si>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</si>
  <si>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</si>
  <si>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</si>
  <si>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</si>
  <si>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</si>
  <si>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7B111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</si>
  <si>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</si>
  <si>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</si>
  <si>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</si>
  <si>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</si>
  <si>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</si>
  <si>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</si>
  <si>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</si>
  <si>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</si>
  <si>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</si>
  <si>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</si>
  <si>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</si>
  <si>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</si>
  <si>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</si>
  <si>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</si>
  <si>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</si>
  <si>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</si>
  <si>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</si>
  <si>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</si>
  <si>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</si>
  <si>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</si>
  <si>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</si>
  <si>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</si>
  <si>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</si>
  <si>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</si>
  <si>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</si>
  <si>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</si>
  <si>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</si>
  <si>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</si>
  <si>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</si>
  <si>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</si>
  <si>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</si>
  <si>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</si>
  <si>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</si>
  <si>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</si>
  <si>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</si>
  <si>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</si>
  <si>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</si>
  <si>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</si>
  <si>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</si>
  <si>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</si>
  <si>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</si>
  <si>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</si>
  <si>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</si>
  <si>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</si>
  <si>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</si>
  <si>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</si>
  <si>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</si>
  <si>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7A404</t>
  </si>
  <si>
    <t>7A405</t>
  </si>
  <si>
    <t>7A406</t>
  </si>
  <si>
    <t>7A407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</si>
  <si>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</si>
  <si>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</si>
  <si>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</si>
  <si>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</si>
  <si>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</si>
  <si>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</si>
  <si>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</si>
  <si>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</si>
  <si>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</si>
  <si>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</si>
  <si>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</si>
  <si>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7A408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</si>
  <si>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</si>
  <si>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</si>
  <si>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</si>
  <si>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</si>
  <si>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</si>
  <si>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</si>
  <si>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</si>
  <si>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</si>
  <si>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</si>
  <si>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</si>
  <si>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</si>
  <si>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</si>
  <si>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</si>
  <si>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</si>
  <si>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</si>
  <si>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</si>
  <si>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</si>
  <si>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</si>
  <si>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</si>
  <si>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</si>
  <si>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</si>
  <si>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</si>
  <si>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</si>
  <si>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</si>
  <si>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</si>
  <si>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</si>
  <si>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</si>
  <si>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</si>
  <si>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</si>
  <si>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</si>
  <si>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</si>
  <si>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</si>
  <si>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</si>
  <si>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</si>
  <si>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7A513</t>
  </si>
  <si>
    <t>7A514</t>
  </si>
  <si>
    <t>7A515</t>
  </si>
  <si>
    <t>7A516</t>
  </si>
  <si>
    <t>7A517</t>
  </si>
  <si>
    <t>7A518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</si>
  <si>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</si>
  <si>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</si>
  <si>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</si>
  <si>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</si>
  <si>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</si>
  <si>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</si>
  <si>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</si>
  <si>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</si>
  <si>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</si>
  <si>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</si>
  <si>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</si>
  <si>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</si>
  <si>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</si>
  <si>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</si>
  <si>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7B110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</si>
  <si>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</si>
  <si>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</si>
  <si>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</si>
  <si>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</si>
  <si>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</si>
  <si>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</si>
  <si>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</si>
  <si>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</si>
  <si>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</si>
  <si>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</si>
  <si>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</si>
  <si>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</si>
  <si>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</si>
  <si>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</si>
  <si>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7B439</t>
  </si>
  <si>
    <t>2B325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</si>
  <si>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</si>
  <si>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</si>
  <si>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</si>
  <si>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</si>
  <si>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</si>
  <si>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</si>
  <si>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</si>
  <si>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</si>
  <si>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</si>
  <si>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</si>
  <si>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</si>
  <si>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</si>
  <si>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</si>
  <si>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</si>
  <si>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</si>
  <si>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</si>
  <si>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</si>
  <si>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</si>
  <si>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</si>
  <si>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</si>
  <si>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</si>
  <si>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</si>
  <si>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</si>
  <si>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7B122</t>
  </si>
  <si>
    <t>7B123</t>
  </si>
  <si>
    <t>7B124</t>
  </si>
  <si>
    <t>7B125</t>
  </si>
  <si>
    <t>7B126</t>
  </si>
  <si>
    <t>7B127</t>
  </si>
  <si>
    <t>2B106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</si>
  <si>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</si>
  <si>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</si>
  <si>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</si>
  <si>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</si>
  <si>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</si>
  <si>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</si>
  <si>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</si>
  <si>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</si>
  <si>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</si>
  <si>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</si>
  <si>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</si>
  <si>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</si>
  <si>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</si>
  <si>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</si>
  <si>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</si>
  <si>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</si>
  <si>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</si>
  <si>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</si>
  <si>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</si>
  <si>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</si>
  <si>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</si>
  <si>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</si>
  <si>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</si>
  <si>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</si>
  <si>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</si>
  <si>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</si>
  <si>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</si>
  <si>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</si>
  <si>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</si>
  <si>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</si>
  <si>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</si>
  <si>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</si>
  <si>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</si>
  <si>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</si>
  <si>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</si>
  <si>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</si>
  <si>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</si>
  <si>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</si>
  <si>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</si>
  <si>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</si>
  <si>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</si>
  <si>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</si>
  <si>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</si>
  <si>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</si>
  <si>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</si>
  <si>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</si>
  <si>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</si>
  <si>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</si>
  <si>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</si>
  <si>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</si>
  <si>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</si>
  <si>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</si>
  <si>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</si>
  <si>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</si>
  <si>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</si>
  <si>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</si>
  <si>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5B610</t>
  </si>
  <si>
    <t>5B618</t>
  </si>
  <si>
    <t>5B621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</si>
  <si>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</si>
  <si>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</si>
  <si>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</si>
  <si>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</si>
  <si>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</si>
  <si>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</si>
  <si>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</si>
  <si>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</si>
  <si>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</si>
  <si>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</si>
  <si>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</si>
  <si>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</si>
  <si>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</si>
  <si>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</si>
  <si>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</si>
  <si>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</si>
  <si>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</si>
  <si>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</si>
  <si>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</si>
  <si>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</si>
  <si>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</si>
  <si>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</si>
  <si>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</si>
  <si>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</si>
  <si>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</si>
  <si>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</si>
  <si>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</si>
  <si>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</si>
  <si>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</si>
  <si>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</si>
  <si>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</si>
  <si>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</si>
  <si>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</si>
  <si>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</si>
  <si>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</si>
  <si>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</si>
  <si>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</si>
  <si>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</si>
  <si>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</si>
  <si>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</si>
  <si>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</si>
  <si>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8A418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</si>
  <si>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</si>
  <si>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</si>
  <si>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</si>
  <si>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</si>
  <si>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</si>
  <si>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</si>
  <si>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</si>
  <si>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</si>
  <si>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</si>
  <si>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</si>
  <si>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</si>
  <si>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</si>
  <si>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</si>
  <si>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</si>
  <si>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</si>
  <si>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</si>
  <si>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</si>
  <si>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</si>
  <si>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</si>
  <si>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</si>
  <si>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</si>
  <si>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</si>
  <si>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5B221</t>
  </si>
  <si>
    <t>5B401</t>
  </si>
  <si>
    <t>5B402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</si>
  <si>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</si>
  <si>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</si>
  <si>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</si>
  <si>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</si>
  <si>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</si>
  <si>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</si>
  <si>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</si>
  <si>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</si>
  <si>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</si>
  <si>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</si>
  <si>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</si>
  <si>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</si>
  <si>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</si>
  <si>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</si>
  <si>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</si>
  <si>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</si>
  <si>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</si>
  <si>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</si>
  <si>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</si>
  <si>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</si>
  <si>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</si>
  <si>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</si>
  <si>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</si>
  <si>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</si>
  <si>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</si>
  <si>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</si>
  <si>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</si>
  <si>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</si>
  <si>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</si>
  <si>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</si>
  <si>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</si>
  <si>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</si>
  <si>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</si>
  <si>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</si>
  <si>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</si>
  <si>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</si>
  <si>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</si>
  <si>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</si>
  <si>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</si>
  <si>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</si>
  <si>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</si>
  <si>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</si>
  <si>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</si>
  <si>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</si>
  <si>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</si>
  <si>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</si>
  <si>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</si>
  <si>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</si>
  <si>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</si>
  <si>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</si>
  <si>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</si>
  <si>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</si>
  <si>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</si>
  <si>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</si>
  <si>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</si>
  <si>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</si>
  <si>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</si>
  <si>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5B102</t>
  </si>
  <si>
    <t>5B103</t>
  </si>
  <si>
    <t>5B105</t>
  </si>
  <si>
    <t>5B108</t>
  </si>
  <si>
    <t>5B303</t>
  </si>
  <si>
    <t>理化测试2121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</si>
  <si>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</si>
  <si>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</si>
  <si>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</si>
  <si>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</si>
  <si>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</si>
  <si>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</si>
  <si>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</si>
  <si>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</si>
  <si>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</si>
  <si>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</si>
  <si>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</si>
  <si>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</si>
  <si>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</si>
  <si>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</si>
  <si>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</si>
  <si>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</si>
  <si>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</si>
  <si>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</si>
  <si>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</si>
  <si>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</si>
  <si>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</si>
  <si>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</si>
  <si>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5B331</t>
  </si>
  <si>
    <t>5B432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</si>
  <si>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</si>
  <si>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</si>
  <si>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</si>
  <si>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</si>
  <si>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</si>
  <si>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</si>
  <si>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</si>
  <si>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</si>
  <si>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</si>
  <si>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</si>
  <si>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</si>
  <si>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</si>
  <si>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</si>
  <si>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</si>
  <si>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</si>
  <si>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</si>
  <si>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</si>
  <si>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</si>
  <si>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</si>
  <si>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</si>
  <si>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</si>
  <si>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5B218</t>
  </si>
  <si>
    <t>5B220</t>
  </si>
  <si>
    <t>5B222</t>
  </si>
  <si>
    <t>5B223</t>
  </si>
  <si>
    <t>5B225</t>
  </si>
  <si>
    <t>5B226</t>
  </si>
  <si>
    <t>5B227</t>
  </si>
  <si>
    <t>1A417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</si>
  <si>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</si>
  <si>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</si>
  <si>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</si>
  <si>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</si>
  <si>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</si>
  <si>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</si>
  <si>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</si>
  <si>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</si>
  <si>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5B219</t>
  </si>
  <si>
    <t>5B224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</si>
  <si>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</si>
  <si>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</si>
  <si>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</si>
  <si>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</si>
  <si>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</si>
  <si>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</si>
  <si>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</si>
  <si>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</si>
  <si>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</si>
  <si>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</si>
  <si>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</si>
  <si>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</si>
  <si>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</si>
  <si>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</si>
  <si>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</si>
  <si>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</si>
  <si>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</si>
  <si>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</si>
  <si>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</si>
  <si>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</si>
  <si>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</si>
  <si>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</si>
  <si>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</si>
  <si>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</si>
  <si>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</si>
  <si>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8A413</t>
  </si>
  <si>
    <t>8A419</t>
  </si>
  <si>
    <t>1B320</t>
  </si>
  <si>
    <t>1B321</t>
  </si>
  <si>
    <t>8A412</t>
  </si>
  <si>
    <t>8A414</t>
  </si>
  <si>
    <t>8A415</t>
  </si>
  <si>
    <t>8A416</t>
  </si>
  <si>
    <t>8A417</t>
  </si>
  <si>
    <t>1B331</t>
  </si>
  <si>
    <t>1B332</t>
  </si>
  <si>
    <t>5B117</t>
  </si>
  <si>
    <t>5B118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</si>
  <si>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</si>
  <si>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</si>
  <si>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</si>
  <si>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</si>
  <si>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</si>
  <si>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</si>
  <si>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</si>
  <si>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</si>
  <si>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</si>
  <si>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</si>
  <si>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</si>
  <si>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</si>
  <si>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</si>
  <si>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</si>
  <si>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</si>
  <si>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</si>
  <si>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</si>
  <si>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</si>
  <si>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</si>
  <si>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</si>
  <si>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</si>
  <si>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</si>
  <si>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</si>
  <si>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</si>
  <si>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</si>
  <si>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</si>
  <si>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</si>
  <si>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</si>
  <si>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</si>
  <si>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</si>
  <si>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</si>
  <si>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</si>
  <si>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</si>
  <si>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</si>
  <si>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</si>
  <si>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</si>
  <si>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</si>
  <si>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</si>
  <si>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</si>
  <si>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</si>
  <si>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</si>
  <si>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</si>
  <si>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</si>
  <si>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</si>
  <si>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</si>
  <si>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</si>
  <si>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</si>
  <si>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</si>
  <si>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</si>
  <si>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</si>
  <si>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</si>
  <si>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</si>
  <si>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</si>
  <si>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</si>
  <si>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</si>
  <si>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</si>
  <si>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</si>
  <si>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</si>
  <si>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</si>
  <si>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</si>
  <si>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</si>
  <si>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</si>
  <si>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</si>
  <si>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</si>
  <si>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</si>
  <si>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</si>
  <si>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</si>
  <si>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</si>
  <si>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</si>
  <si>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</si>
  <si>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</si>
  <si>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</si>
  <si>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</si>
  <si>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</si>
  <si>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</si>
  <si>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</si>
  <si>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</si>
  <si>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</si>
  <si>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</si>
  <si>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</si>
  <si>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</si>
  <si>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</si>
  <si>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</si>
  <si>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</si>
  <si>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</si>
  <si>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</si>
  <si>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</si>
  <si>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</si>
  <si>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</si>
  <si>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</si>
  <si>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</si>
  <si>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</si>
  <si>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</si>
  <si>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</si>
  <si>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</si>
  <si>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</si>
  <si>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</si>
  <si>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</si>
  <si>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</si>
  <si>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</si>
  <si>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</si>
  <si>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</si>
  <si>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</si>
  <si>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</si>
  <si>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</si>
  <si>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</si>
  <si>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</si>
  <si>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</si>
  <si>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</si>
  <si>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</si>
  <si>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</si>
  <si>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</si>
  <si>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</si>
  <si>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</si>
  <si>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</si>
  <si>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</si>
  <si>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</si>
  <si>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</si>
  <si>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</si>
  <si>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</si>
  <si>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</si>
  <si>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</si>
  <si>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</si>
  <si>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</si>
  <si>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</si>
  <si>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</si>
  <si>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</si>
  <si>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</si>
  <si>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</si>
  <si>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</si>
  <si>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</si>
  <si>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</si>
  <si>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</si>
  <si>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</si>
  <si>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</si>
  <si>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</si>
  <si>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</si>
  <si>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</si>
  <si>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</si>
  <si>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</si>
  <si>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</si>
  <si>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</si>
  <si>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</si>
  <si>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</si>
  <si>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</si>
  <si>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</si>
  <si>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</si>
  <si>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</si>
  <si>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</si>
  <si>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</si>
  <si>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</si>
  <si>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</si>
  <si>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</si>
  <si>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</si>
  <si>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</si>
  <si>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</si>
  <si>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</si>
  <si>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</si>
  <si>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</si>
  <si>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</si>
  <si>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</si>
  <si>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</si>
  <si>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</si>
  <si>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</si>
  <si>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</si>
  <si>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</si>
  <si>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</si>
  <si>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</si>
  <si>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</si>
  <si>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</si>
  <si>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</si>
  <si>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</si>
  <si>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</si>
  <si>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</si>
  <si>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</si>
  <si>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</si>
  <si>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</si>
  <si>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</si>
  <si>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</si>
  <si>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</si>
  <si>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</si>
  <si>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</si>
  <si>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</si>
  <si>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</si>
  <si>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</si>
  <si>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</si>
  <si>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</si>
  <si>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</si>
  <si>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</si>
  <si>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</si>
  <si>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</si>
  <si>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</si>
  <si>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</si>
  <si>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</si>
  <si>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</si>
  <si>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</si>
  <si>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</si>
  <si>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</si>
  <si>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</si>
  <si>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</si>
  <si>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</si>
  <si>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</si>
  <si>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</si>
  <si>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</si>
  <si>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</si>
  <si>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</si>
  <si>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</si>
  <si>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</si>
  <si>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</si>
  <si>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</si>
  <si>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</si>
  <si>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</si>
  <si>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</si>
  <si>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</si>
  <si>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</si>
  <si>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</si>
  <si>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</si>
  <si>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</si>
  <si>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</si>
  <si>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</si>
  <si>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</si>
  <si>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</si>
  <si>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</si>
  <si>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</si>
  <si>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</si>
  <si>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</si>
  <si>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</si>
  <si>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</si>
  <si>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</si>
  <si>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</si>
  <si>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</si>
  <si>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</si>
  <si>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</si>
  <si>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</si>
  <si>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</si>
  <si>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</si>
  <si>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</si>
  <si>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</si>
  <si>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</si>
  <si>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</si>
  <si>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</si>
  <si>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</si>
  <si>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</si>
  <si>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</si>
  <si>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</si>
  <si>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</si>
  <si>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</si>
  <si>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</si>
  <si>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</si>
  <si>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</si>
  <si>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</si>
  <si>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</si>
  <si>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</si>
  <si>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</si>
  <si>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</si>
  <si>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</si>
  <si>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</si>
  <si>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</si>
  <si>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</si>
  <si>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</si>
  <si>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</si>
  <si>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</si>
  <si>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</si>
  <si>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</si>
  <si>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</si>
  <si>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</si>
  <si>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</si>
  <si>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</si>
  <si>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</si>
  <si>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</si>
  <si>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</si>
  <si>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</si>
  <si>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</si>
  <si>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</si>
  <si>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</si>
  <si>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</si>
  <si>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</si>
  <si>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</si>
  <si>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</si>
  <si>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</si>
  <si>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</si>
  <si>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</si>
  <si>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</si>
  <si>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</si>
  <si>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</si>
  <si>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</si>
  <si>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</si>
  <si>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</si>
  <si>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</si>
  <si>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</si>
  <si>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</si>
  <si>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</si>
  <si>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</si>
  <si>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</si>
  <si>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</si>
  <si>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</si>
  <si>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</si>
  <si>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</si>
  <si>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</si>
  <si>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</si>
  <si>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</si>
  <si>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</si>
  <si>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</si>
  <si>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</si>
  <si>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</si>
  <si>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</si>
  <si>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</si>
  <si>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</si>
  <si>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</si>
  <si>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</si>
  <si>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</si>
  <si>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</si>
  <si>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</si>
  <si>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</si>
  <si>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</si>
  <si>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</si>
  <si>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</si>
  <si>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</si>
  <si>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</si>
  <si>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</si>
  <si>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</si>
  <si>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</si>
  <si>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</si>
  <si>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</si>
  <si>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</si>
  <si>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</si>
  <si>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</si>
  <si>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</si>
  <si>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</si>
  <si>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</si>
  <si>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</si>
  <si>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</si>
  <si>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</si>
  <si>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</si>
  <si>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</si>
  <si>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</si>
  <si>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第十二周宿舍纪律详细表</t>
  </si>
  <si>
    <t>学号</t>
  </si>
  <si>
    <t>宿舍楼</t>
  </si>
  <si>
    <t>房间号</t>
  </si>
  <si>
    <t>床位号</t>
  </si>
  <si>
    <t>违纪类别</t>
  </si>
  <si>
    <t>发生日期</t>
  </si>
  <si>
    <t>罗飞</t>
  </si>
  <si>
    <t>7B</t>
  </si>
  <si>
    <t>抽烟</t>
  </si>
  <si>
    <t>陈增辉</t>
  </si>
  <si>
    <t>违章使用电器</t>
  </si>
  <si>
    <t>第12周文明礼仪详细表</t>
  </si>
  <si>
    <t>第十二周班级宣传详细表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</si>
  <si>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</si>
  <si>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</si>
  <si>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</si>
  <si>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</si>
  <si>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</si>
  <si>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</si>
  <si>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第十二周课堂反馈上交情况表</t>
  </si>
  <si>
    <t>未交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</si>
  <si>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</si>
  <si>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</si>
  <si>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2223</t>
    </r>
  </si>
  <si>
    <t>焊接劳模2221</t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</si>
  <si>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</si>
  <si>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</si>
  <si>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</si>
  <si>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2223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</si>
  <si>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</si>
  <si>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汽车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</si>
  <si>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</si>
  <si>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</si>
  <si>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2231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</si>
  <si>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</si>
  <si>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</si>
  <si>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</si>
  <si>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</si>
  <si>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</si>
  <si>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</si>
  <si>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</si>
  <si>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大数据</t>
    </r>
    <r>
      <rPr>
        <sz val="10.5"/>
        <color theme="1"/>
        <rFont val="Helvetica"/>
        <charset val="134"/>
      </rPr>
      <t>2213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</si>
  <si>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</si>
  <si>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2221</t>
    </r>
  </si>
  <si>
    <t>加分</t>
  </si>
  <si>
    <t>第12周参与活动详细表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</si>
</sst>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0.00_);[Red]\(0.00\)"/>
  </numFmts>
  <fonts count="55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36"/>
      <name val="等线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6"/>
      <color theme="1"/>
      <name val="等线"/>
      <charset val="134"/>
    </font>
    <font>
      <sz val="11"/>
      <color theme="1"/>
      <name val="微软雅黑"/>
      <charset val="134"/>
    </font>
    <font>
      <sz val="10.5"/>
      <color theme="1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sz val="16"/>
      <color rgb="FF000000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2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" fillId="19" borderId="28" applyNumberFormat="0" applyFon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1" borderId="0">
      <alignment vertical="top"/>
      <protection locked="0"/>
    </xf>
    <xf numFmtId="0" fontId="4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6" fillId="25" borderId="31" applyNumberFormat="0" applyAlignment="0" applyProtection="0">
      <alignment vertical="center"/>
    </xf>
    <xf numFmtId="0" fontId="47" fillId="25" borderId="27" applyNumberFormat="0" applyAlignment="0" applyProtection="0">
      <alignment vertical="center"/>
    </xf>
    <xf numFmtId="0" fontId="48" fillId="26" borderId="32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42" fillId="21" borderId="0">
      <protection locked="0"/>
    </xf>
  </cellStyleXfs>
  <cellXfs count="3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5" xfId="0" applyNumberFormat="1" applyFont="1" applyFill="1" applyBorder="1" applyAlignment="1" applyProtection="1">
      <alignment horizontal="center" vertical="center"/>
      <protection locked="0"/>
    </xf>
    <xf numFmtId="176" fontId="5" fillId="6" borderId="6" xfId="0" applyNumberFormat="1" applyFont="1" applyFill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178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4" fontId="7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4" fontId="7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/>
    </xf>
    <xf numFmtId="177" fontId="7" fillId="11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178" fontId="0" fillId="11" borderId="3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 wrapText="1"/>
    </xf>
    <xf numFmtId="178" fontId="0" fillId="11" borderId="9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178" fontId="7" fillId="11" borderId="8" xfId="0" applyNumberFormat="1" applyFont="1" applyFill="1" applyBorder="1" applyAlignment="1">
      <alignment horizontal="center" vertical="center"/>
    </xf>
    <xf numFmtId="178" fontId="0" fillId="11" borderId="2" xfId="0" applyNumberFormat="1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/>
    </xf>
    <xf numFmtId="0" fontId="9" fillId="11" borderId="8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 vertical="center"/>
    </xf>
    <xf numFmtId="178" fontId="0" fillId="11" borderId="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177" fontId="0" fillId="11" borderId="3" xfId="0" applyNumberFormat="1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9" fontId="0" fillId="11" borderId="9" xfId="0" applyNumberFormat="1" applyFont="1" applyFill="1" applyBorder="1" applyAlignment="1">
      <alignment horizontal="center" vertical="center"/>
    </xf>
    <xf numFmtId="177" fontId="0" fillId="11" borderId="9" xfId="0" applyNumberFormat="1" applyFont="1" applyFill="1" applyBorder="1" applyAlignment="1">
      <alignment horizontal="center" vertical="center"/>
    </xf>
    <xf numFmtId="177" fontId="0" fillId="11" borderId="14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177" fontId="0" fillId="11" borderId="2" xfId="0" applyNumberFormat="1" applyFont="1" applyFill="1" applyBorder="1" applyAlignment="1">
      <alignment horizontal="center" vertical="center"/>
    </xf>
    <xf numFmtId="177" fontId="0" fillId="11" borderId="8" xfId="0" applyNumberFormat="1" applyFont="1" applyFill="1" applyBorder="1" applyAlignment="1">
      <alignment horizontal="center" vertical="center"/>
    </xf>
    <xf numFmtId="177" fontId="0" fillId="11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7" fillId="11" borderId="11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 wrapText="1"/>
    </xf>
    <xf numFmtId="178" fontId="0" fillId="11" borderId="14" xfId="0" applyNumberFormat="1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9" fontId="0" fillId="11" borderId="14" xfId="0" applyNumberFormat="1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9" fontId="7" fillId="11" borderId="3" xfId="0" applyNumberFormat="1" applyFont="1" applyFill="1" applyBorder="1" applyAlignment="1">
      <alignment horizontal="center" vertical="center"/>
    </xf>
    <xf numFmtId="9" fontId="7" fillId="11" borderId="9" xfId="0" applyNumberFormat="1" applyFont="1" applyFill="1" applyBorder="1" applyAlignment="1">
      <alignment horizontal="center" vertical="center"/>
    </xf>
    <xf numFmtId="179" fontId="0" fillId="11" borderId="2" xfId="0" applyNumberFormat="1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9" fontId="7" fillId="11" borderId="14" xfId="0" applyNumberFormat="1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 vertical="center" wrapText="1"/>
    </xf>
    <xf numFmtId="177" fontId="7" fillId="11" borderId="8" xfId="0" applyNumberFormat="1" applyFont="1" applyFill="1" applyBorder="1" applyAlignment="1">
      <alignment horizontal="center" vertical="center" wrapText="1"/>
    </xf>
    <xf numFmtId="177" fontId="7" fillId="11" borderId="2" xfId="0" applyNumberFormat="1" applyFont="1" applyFill="1" applyBorder="1" applyAlignment="1">
      <alignment horizontal="center"/>
    </xf>
    <xf numFmtId="0" fontId="2" fillId="11" borderId="2" xfId="0" applyFont="1" applyFill="1" applyBorder="1" applyAlignment="1"/>
    <xf numFmtId="178" fontId="7" fillId="11" borderId="3" xfId="0" applyNumberFormat="1" applyFont="1" applyFill="1" applyBorder="1" applyAlignment="1">
      <alignment horizontal="center" vertical="center"/>
    </xf>
    <xf numFmtId="178" fontId="7" fillId="11" borderId="9" xfId="0" applyNumberFormat="1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 wrapText="1"/>
    </xf>
    <xf numFmtId="178" fontId="7" fillId="11" borderId="14" xfId="0" applyNumberFormat="1" applyFont="1" applyFill="1" applyBorder="1" applyAlignment="1">
      <alignment horizontal="center" vertical="center"/>
    </xf>
    <xf numFmtId="177" fontId="14" fillId="11" borderId="2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177" fontId="7" fillId="8" borderId="2" xfId="0" applyNumberFormat="1" applyFont="1" applyFill="1" applyBorder="1" applyAlignment="1">
      <alignment horizontal="center" vertical="center" wrapText="1"/>
    </xf>
    <xf numFmtId="177" fontId="7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78" fontId="7" fillId="8" borderId="2" xfId="0" applyNumberFormat="1" applyFont="1" applyFill="1" applyBorder="1" applyAlignment="1">
      <alignment horizontal="center" vertical="center"/>
    </xf>
    <xf numFmtId="177" fontId="7" fillId="11" borderId="3" xfId="0" applyNumberFormat="1" applyFont="1" applyFill="1" applyBorder="1" applyAlignment="1">
      <alignment horizontal="center" vertical="center"/>
    </xf>
    <xf numFmtId="177" fontId="7" fillId="11" borderId="9" xfId="0" applyNumberFormat="1" applyFont="1" applyFill="1" applyBorder="1" applyAlignment="1">
      <alignment horizontal="center" vertical="center"/>
    </xf>
    <xf numFmtId="177" fontId="7" fillId="11" borderId="14" xfId="0" applyNumberFormat="1" applyFont="1" applyFill="1" applyBorder="1" applyAlignment="1">
      <alignment horizontal="center" vertical="center"/>
    </xf>
    <xf numFmtId="9" fontId="7" fillId="8" borderId="2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178" fontId="7" fillId="8" borderId="3" xfId="0" applyNumberFormat="1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178" fontId="7" fillId="8" borderId="9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178" fontId="7" fillId="8" borderId="1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9" fontId="7" fillId="8" borderId="3" xfId="0" applyNumberFormat="1" applyFont="1" applyFill="1" applyBorder="1" applyAlignment="1">
      <alignment horizontal="center" vertical="center"/>
    </xf>
    <xf numFmtId="177" fontId="7" fillId="8" borderId="3" xfId="0" applyNumberFormat="1" applyFont="1" applyFill="1" applyBorder="1" applyAlignment="1">
      <alignment horizontal="center" vertical="center"/>
    </xf>
    <xf numFmtId="9" fontId="7" fillId="8" borderId="9" xfId="0" applyNumberFormat="1" applyFont="1" applyFill="1" applyBorder="1" applyAlignment="1">
      <alignment horizontal="center" vertical="center"/>
    </xf>
    <xf numFmtId="177" fontId="7" fillId="8" borderId="9" xfId="0" applyNumberFormat="1" applyFont="1" applyFill="1" applyBorder="1" applyAlignment="1">
      <alignment horizontal="center" vertical="center"/>
    </xf>
    <xf numFmtId="9" fontId="7" fillId="8" borderId="14" xfId="0" applyNumberFormat="1" applyFont="1" applyFill="1" applyBorder="1" applyAlignment="1">
      <alignment horizontal="center" vertical="center"/>
    </xf>
    <xf numFmtId="177" fontId="7" fillId="8" borderId="14" xfId="0" applyNumberFormat="1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178" fontId="9" fillId="8" borderId="3" xfId="0" applyNumberFormat="1" applyFont="1" applyFill="1" applyBorder="1" applyAlignment="1">
      <alignment horizontal="center" vertical="center"/>
    </xf>
    <xf numFmtId="178" fontId="9" fillId="8" borderId="9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178" fontId="0" fillId="8" borderId="9" xfId="0" applyNumberFormat="1" applyFont="1" applyFill="1" applyBorder="1" applyAlignment="1">
      <alignment horizontal="center" vertical="center"/>
    </xf>
    <xf numFmtId="178" fontId="0" fillId="8" borderId="14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12" borderId="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177" fontId="16" fillId="12" borderId="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vertical="center"/>
    </xf>
    <xf numFmtId="178" fontId="0" fillId="12" borderId="2" xfId="0" applyNumberFormat="1" applyFont="1" applyFill="1" applyBorder="1" applyAlignment="1">
      <alignment horizontal="center" vertical="center"/>
    </xf>
    <xf numFmtId="178" fontId="0" fillId="12" borderId="15" xfId="0" applyNumberFormat="1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 wrapText="1"/>
    </xf>
    <xf numFmtId="178" fontId="0" fillId="12" borderId="13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/>
    </xf>
    <xf numFmtId="178" fontId="0" fillId="12" borderId="16" xfId="0" applyNumberFormat="1" applyFont="1" applyFill="1" applyBorder="1" applyAlignment="1">
      <alignment horizontal="center" vertical="center"/>
    </xf>
    <xf numFmtId="178" fontId="5" fillId="12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177" fontId="0" fillId="8" borderId="9" xfId="0" applyNumberFormat="1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9" fontId="0" fillId="8" borderId="14" xfId="0" applyNumberFormat="1" applyFont="1" applyFill="1" applyBorder="1" applyAlignment="1">
      <alignment horizontal="center" vertical="center"/>
    </xf>
    <xf numFmtId="177" fontId="0" fillId="8" borderId="14" xfId="0" applyNumberFormat="1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9" fontId="0" fillId="12" borderId="2" xfId="0" applyNumberFormat="1" applyFont="1" applyFill="1" applyBorder="1" applyAlignment="1">
      <alignment horizontal="center" vertical="center"/>
    </xf>
    <xf numFmtId="9" fontId="0" fillId="12" borderId="3" xfId="0" applyNumberFormat="1" applyFont="1" applyFill="1" applyBorder="1" applyAlignment="1">
      <alignment horizontal="center" vertical="center"/>
    </xf>
    <xf numFmtId="177" fontId="0" fillId="12" borderId="2" xfId="0" applyNumberFormat="1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9" fontId="0" fillId="12" borderId="9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9" fontId="0" fillId="12" borderId="14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/>
    </xf>
    <xf numFmtId="178" fontId="5" fillId="12" borderId="3" xfId="0" applyNumberFormat="1" applyFont="1" applyFill="1" applyBorder="1" applyAlignment="1">
      <alignment horizontal="center" vertical="center"/>
    </xf>
    <xf numFmtId="178" fontId="0" fillId="12" borderId="10" xfId="0" applyNumberFormat="1" applyFont="1" applyFill="1" applyBorder="1" applyAlignment="1">
      <alignment horizontal="center" vertical="center"/>
    </xf>
    <xf numFmtId="178" fontId="16" fillId="12" borderId="2" xfId="0" applyNumberFormat="1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vertical="center"/>
    </xf>
    <xf numFmtId="177" fontId="0" fillId="12" borderId="3" xfId="0" applyNumberFormat="1" applyFont="1" applyFill="1" applyBorder="1" applyAlignment="1">
      <alignment horizontal="center" vertical="center"/>
    </xf>
    <xf numFmtId="177" fontId="0" fillId="12" borderId="9" xfId="0" applyNumberFormat="1" applyFont="1" applyFill="1" applyBorder="1" applyAlignment="1">
      <alignment horizontal="center" vertical="center"/>
    </xf>
    <xf numFmtId="177" fontId="0" fillId="12" borderId="14" xfId="0" applyNumberFormat="1" applyFont="1" applyFill="1" applyBorder="1" applyAlignment="1">
      <alignment horizontal="center" vertical="center"/>
    </xf>
    <xf numFmtId="177" fontId="7" fillId="12" borderId="2" xfId="0" applyNumberFormat="1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9" fontId="5" fillId="12" borderId="2" xfId="0" applyNumberFormat="1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8" fontId="2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6" fontId="22" fillId="0" borderId="0" xfId="19" applyNumberFormat="1" applyFont="1" applyFill="1" applyBorder="1" applyAlignment="1">
      <alignment horizontal="center"/>
    </xf>
    <xf numFmtId="0" fontId="22" fillId="1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80" fontId="21" fillId="0" borderId="0" xfId="0" applyNumberFormat="1" applyFont="1" applyFill="1" applyBorder="1" applyAlignment="1">
      <alignment horizontal="center"/>
    </xf>
    <xf numFmtId="176" fontId="0" fillId="4" borderId="2" xfId="0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10" fontId="14" fillId="3" borderId="2" xfId="11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76" fontId="5" fillId="6" borderId="2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>
      <alignment vertical="center"/>
    </xf>
    <xf numFmtId="176" fontId="5" fillId="6" borderId="23" xfId="0" applyNumberFormat="1" applyFont="1" applyFill="1" applyBorder="1" applyAlignment="1" applyProtection="1">
      <alignment horizontal="center" vertical="center"/>
      <protection locked="0"/>
    </xf>
    <xf numFmtId="176" fontId="5" fillId="6" borderId="24" xfId="0" applyNumberFormat="1" applyFont="1" applyFill="1" applyBorder="1" applyAlignment="1" applyProtection="1">
      <alignment horizontal="center" vertical="center"/>
      <protection locked="0"/>
    </xf>
    <xf numFmtId="176" fontId="5" fillId="5" borderId="8" xfId="0" applyNumberFormat="1" applyFont="1" applyFill="1" applyBorder="1" applyAlignment="1" applyProtection="1">
      <alignment horizontal="center" vertical="center"/>
      <protection locked="0"/>
    </xf>
    <xf numFmtId="177" fontId="5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180" fontId="28" fillId="0" borderId="2" xfId="0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6" fontId="0" fillId="0" borderId="2" xfId="19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 applyProtection="1">
      <alignment horizontal="center" vertical="center" wrapText="1"/>
    </xf>
    <xf numFmtId="180" fontId="0" fillId="0" borderId="14" xfId="0" applyNumberForma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5" fillId="0" borderId="2" xfId="11" applyNumberFormat="1" applyFont="1" applyFill="1" applyBorder="1" applyAlignment="1" applyProtection="1">
      <alignment horizontal="center" vertical="center"/>
    </xf>
    <xf numFmtId="0" fontId="31" fillId="7" borderId="2" xfId="0" applyFont="1" applyFill="1" applyBorder="1" applyAlignment="1">
      <alignment horizontal="center"/>
    </xf>
    <xf numFmtId="0" fontId="30" fillId="0" borderId="2" xfId="0" applyFont="1" applyBorder="1" applyAlignment="1">
      <alignment vertical="center"/>
    </xf>
    <xf numFmtId="0" fontId="5" fillId="0" borderId="14" xfId="11" applyNumberFormat="1" applyFont="1" applyFill="1" applyBorder="1" applyAlignment="1" applyProtection="1">
      <alignment horizontal="center" vertical="center"/>
    </xf>
    <xf numFmtId="0" fontId="31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80" fontId="32" fillId="0" borderId="0" xfId="0" applyNumberFormat="1" applyFont="1" applyAlignment="1">
      <alignment horizontal="left" vertical="center"/>
    </xf>
    <xf numFmtId="0" fontId="28" fillId="0" borderId="8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2" xfId="0" applyBorder="1">
      <alignment vertical="center"/>
    </xf>
    <xf numFmtId="0" fontId="32" fillId="0" borderId="2" xfId="0" applyFont="1" applyBorder="1" applyAlignment="1">
      <alignment vertical="center"/>
    </xf>
    <xf numFmtId="0" fontId="31" fillId="7" borderId="4" xfId="0" applyNumberFormat="1" applyFont="1" applyFill="1" applyBorder="1" applyAlignment="1" applyProtection="1">
      <alignment horizontal="center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20% - 强调文字颜色 6 13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0"/>
  <sheetViews>
    <sheetView tabSelected="1" zoomScale="85" zoomScaleNormal="85" topLeftCell="A49" workbookViewId="0">
      <selection activeCell="A70" sqref="A70:O70"/>
    </sheetView>
  </sheetViews>
  <sheetFormatPr defaultColWidth="9" defaultRowHeight="1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327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328" customWidth="1"/>
    <col min="14" max="14" width="13.4166666666667" customWidth="1"/>
    <col min="15" max="15" width="47.8333333333333" customWidth="1"/>
  </cols>
  <sheetData>
    <row r="1" s="62" customFormat="1" ht="40" customHeight="1" spans="1:15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ht="78" customHeight="1" spans="1:15">
      <c r="A2" s="330" t="s">
        <v>1</v>
      </c>
      <c r="B2" s="331" t="s">
        <v>2</v>
      </c>
      <c r="C2" s="330" t="s">
        <v>3</v>
      </c>
      <c r="D2" s="330"/>
      <c r="E2" s="330" t="s">
        <v>4</v>
      </c>
      <c r="F2" s="332" t="s">
        <v>5</v>
      </c>
      <c r="G2" s="330" t="s">
        <v>6</v>
      </c>
      <c r="H2" s="330" t="s">
        <v>7</v>
      </c>
      <c r="I2" s="330" t="s">
        <v>8</v>
      </c>
      <c r="J2" s="330" t="s">
        <v>9</v>
      </c>
      <c r="K2" s="330" t="s">
        <v>10</v>
      </c>
      <c r="L2" s="330" t="s">
        <v>11</v>
      </c>
      <c r="M2" s="332" t="s">
        <v>12</v>
      </c>
      <c r="N2" s="330" t="s">
        <v>13</v>
      </c>
      <c r="O2" s="330" t="s">
        <v>14</v>
      </c>
    </row>
    <row r="3" ht="37" customHeight="1" spans="1:15">
      <c r="A3" s="3"/>
      <c r="B3" s="32"/>
      <c r="C3" s="330" t="s">
        <v>15</v>
      </c>
      <c r="D3" s="330" t="s">
        <v>16</v>
      </c>
      <c r="E3" s="32"/>
      <c r="F3" s="333"/>
      <c r="G3" s="3"/>
      <c r="H3" s="3"/>
      <c r="I3" s="3"/>
      <c r="J3" s="3"/>
      <c r="K3" s="356"/>
      <c r="L3" s="356"/>
      <c r="M3" s="333"/>
      <c r="N3" s="3"/>
      <c r="O3" s="356"/>
    </row>
    <row r="4" ht="17.5" spans="1:15">
      <c r="A4" s="3">
        <v>1</v>
      </c>
      <c r="B4" s="5" t="s">
        <v>17</v>
      </c>
      <c r="C4" s="334">
        <v>92</v>
      </c>
      <c r="D4" s="335">
        <v>25</v>
      </c>
      <c r="E4" s="336">
        <v>80</v>
      </c>
      <c r="F4" s="35">
        <v>80</v>
      </c>
      <c r="G4" s="34">
        <v>100</v>
      </c>
      <c r="H4" s="337">
        <v>100</v>
      </c>
      <c r="I4" s="337">
        <v>100</v>
      </c>
      <c r="J4" s="337">
        <v>98</v>
      </c>
      <c r="K4" s="337">
        <v>100</v>
      </c>
      <c r="L4" s="356">
        <v>100</v>
      </c>
      <c r="M4" s="333">
        <f>(C4*0.1+D4*0.1+E4*0.1+F4*0.2+G4*0.2+H4*0.1+I4*0.05+J4*0.1+K4*0.05+L4*0.1)*0.8</f>
        <v>76.4</v>
      </c>
      <c r="N4" s="357">
        <f>RANK(M4,M$4:M$34)</f>
        <v>18</v>
      </c>
      <c r="O4" s="356"/>
    </row>
    <row r="5" ht="17.5" spans="1:15">
      <c r="A5" s="3">
        <v>2</v>
      </c>
      <c r="B5" s="5" t="s">
        <v>18</v>
      </c>
      <c r="C5" s="334">
        <v>100</v>
      </c>
      <c r="D5" s="335">
        <v>25</v>
      </c>
      <c r="E5" s="336">
        <v>100</v>
      </c>
      <c r="F5" s="35">
        <v>90.7692307692308</v>
      </c>
      <c r="G5" s="34">
        <v>100</v>
      </c>
      <c r="H5" s="337">
        <v>100</v>
      </c>
      <c r="I5" s="337">
        <v>100</v>
      </c>
      <c r="J5" s="337">
        <v>98</v>
      </c>
      <c r="K5" s="337">
        <v>100</v>
      </c>
      <c r="L5" s="356">
        <v>100</v>
      </c>
      <c r="M5" s="333">
        <f>(C5*0.1+D5*0.1+E5*0.1+F5*0.2+G5*0.2+H5*0.1+I5*0.05+J5*0.1+K5*0.05+L5*0.1)*0.8</f>
        <v>80.3630769230769</v>
      </c>
      <c r="N5" s="357">
        <f>RANK(M5,M$4:M$34)</f>
        <v>5</v>
      </c>
      <c r="O5" s="356"/>
    </row>
    <row r="6" ht="17.5" spans="1:15">
      <c r="A6" s="3">
        <v>3</v>
      </c>
      <c r="B6" s="5" t="s">
        <v>19</v>
      </c>
      <c r="C6" s="270">
        <v>100</v>
      </c>
      <c r="D6" s="335">
        <v>25</v>
      </c>
      <c r="E6" s="338">
        <v>100</v>
      </c>
      <c r="F6" s="339">
        <v>57.1428571428571</v>
      </c>
      <c r="G6" s="340">
        <v>100</v>
      </c>
      <c r="H6" s="337">
        <v>100</v>
      </c>
      <c r="I6" s="337">
        <v>100</v>
      </c>
      <c r="J6" s="337">
        <v>98</v>
      </c>
      <c r="K6" s="337">
        <v>100</v>
      </c>
      <c r="L6" s="356">
        <v>100</v>
      </c>
      <c r="M6" s="333">
        <f t="shared" ref="M6:M34" si="0">(C6*0.1+D4*0.1+E6*0.1+F6*0.2+G6*0.2+H6*0.1+I6*0.05+J6*0.1+K6*0.05+L6*0.1)*0.8</f>
        <v>74.9828571428571</v>
      </c>
      <c r="N6" s="357">
        <f>RANK(M6,M$4:M$34)</f>
        <v>23</v>
      </c>
      <c r="O6" s="32"/>
    </row>
    <row r="7" ht="17.5" spans="1:15">
      <c r="A7" s="3">
        <v>4</v>
      </c>
      <c r="B7" s="5" t="s">
        <v>20</v>
      </c>
      <c r="C7" s="270">
        <v>89</v>
      </c>
      <c r="D7" s="335">
        <v>20</v>
      </c>
      <c r="E7" s="338">
        <v>100</v>
      </c>
      <c r="F7" s="339">
        <v>88</v>
      </c>
      <c r="G7" s="340">
        <v>99.9803921568627</v>
      </c>
      <c r="H7" s="337">
        <v>100</v>
      </c>
      <c r="I7" s="337">
        <v>100</v>
      </c>
      <c r="J7" s="337">
        <v>98</v>
      </c>
      <c r="K7" s="337">
        <v>100</v>
      </c>
      <c r="L7" s="356">
        <v>100</v>
      </c>
      <c r="M7" s="333">
        <f t="shared" si="0"/>
        <v>79.036862745098</v>
      </c>
      <c r="N7" s="357">
        <f>RANK(M7,M$4:M$34)</f>
        <v>7</v>
      </c>
      <c r="O7" s="32"/>
    </row>
    <row r="8" ht="17.5" spans="1:15">
      <c r="A8" s="3">
        <v>5</v>
      </c>
      <c r="B8" s="5" t="s">
        <v>21</v>
      </c>
      <c r="C8" s="270">
        <v>100</v>
      </c>
      <c r="D8" s="335">
        <v>25</v>
      </c>
      <c r="E8" s="338">
        <v>90</v>
      </c>
      <c r="F8" s="339">
        <v>66.25</v>
      </c>
      <c r="G8" s="340">
        <v>100</v>
      </c>
      <c r="H8" s="337">
        <v>100</v>
      </c>
      <c r="I8" s="337">
        <v>100</v>
      </c>
      <c r="J8" s="337">
        <v>98</v>
      </c>
      <c r="K8" s="337">
        <v>100</v>
      </c>
      <c r="L8" s="356">
        <v>100</v>
      </c>
      <c r="M8" s="333">
        <f t="shared" si="0"/>
        <v>75.64</v>
      </c>
      <c r="N8" s="357">
        <f>RANK(M8,M$4:M$34)</f>
        <v>21</v>
      </c>
      <c r="O8" s="32"/>
    </row>
    <row r="9" ht="17.5" spans="1:15">
      <c r="A9" s="3">
        <v>6</v>
      </c>
      <c r="B9" s="5" t="s">
        <v>22</v>
      </c>
      <c r="C9" s="270">
        <v>87.5</v>
      </c>
      <c r="D9" s="335">
        <v>20</v>
      </c>
      <c r="E9" s="338">
        <v>100</v>
      </c>
      <c r="F9" s="339">
        <v>78.5714285714286</v>
      </c>
      <c r="G9" s="340">
        <v>100</v>
      </c>
      <c r="H9" s="337">
        <v>100</v>
      </c>
      <c r="I9" s="337">
        <v>100</v>
      </c>
      <c r="J9" s="337">
        <v>98</v>
      </c>
      <c r="K9" s="337">
        <v>100</v>
      </c>
      <c r="L9" s="356">
        <v>100</v>
      </c>
      <c r="M9" s="333">
        <f t="shared" si="0"/>
        <v>77.0114285714286</v>
      </c>
      <c r="N9" s="357">
        <f>RANK(M9,M$4:M$34)</f>
        <v>16</v>
      </c>
      <c r="O9" s="32"/>
    </row>
    <row r="10" ht="17.5" spans="1:15">
      <c r="A10" s="3">
        <v>7</v>
      </c>
      <c r="B10" s="5" t="s">
        <v>23</v>
      </c>
      <c r="C10" s="270">
        <v>88</v>
      </c>
      <c r="D10" s="335">
        <v>20</v>
      </c>
      <c r="E10" s="338">
        <v>100</v>
      </c>
      <c r="F10" s="339">
        <v>70</v>
      </c>
      <c r="G10" s="340">
        <v>100</v>
      </c>
      <c r="H10" s="337">
        <v>100</v>
      </c>
      <c r="I10" s="337">
        <v>100</v>
      </c>
      <c r="J10" s="337">
        <v>98</v>
      </c>
      <c r="K10" s="337">
        <v>100</v>
      </c>
      <c r="L10" s="356">
        <v>100</v>
      </c>
      <c r="M10" s="333">
        <f t="shared" si="0"/>
        <v>76.08</v>
      </c>
      <c r="N10" s="357">
        <f>RANK(M10,M$4:M$34)</f>
        <v>20</v>
      </c>
      <c r="O10" s="32"/>
    </row>
    <row r="11" ht="17.5" spans="1:15">
      <c r="A11" s="3">
        <v>8</v>
      </c>
      <c r="B11" s="5" t="s">
        <v>24</v>
      </c>
      <c r="C11" s="270">
        <v>28.5</v>
      </c>
      <c r="D11" s="335">
        <v>25</v>
      </c>
      <c r="E11" s="338">
        <v>100</v>
      </c>
      <c r="F11" s="339">
        <v>70</v>
      </c>
      <c r="G11" s="340">
        <v>100</v>
      </c>
      <c r="H11" s="337">
        <v>100</v>
      </c>
      <c r="I11" s="337">
        <v>100</v>
      </c>
      <c r="J11" s="337">
        <v>98</v>
      </c>
      <c r="K11" s="337">
        <v>100</v>
      </c>
      <c r="L11" s="356">
        <v>100</v>
      </c>
      <c r="M11" s="333">
        <f t="shared" si="0"/>
        <v>70.92</v>
      </c>
      <c r="N11" s="357">
        <f>RANK(M11,M$4:M$34)</f>
        <v>29</v>
      </c>
      <c r="O11" s="32"/>
    </row>
    <row r="12" ht="17.5" spans="1:15">
      <c r="A12" s="3">
        <v>9</v>
      </c>
      <c r="B12" s="5" t="s">
        <v>25</v>
      </c>
      <c r="C12" s="270">
        <v>95</v>
      </c>
      <c r="D12" s="335">
        <v>20</v>
      </c>
      <c r="E12" s="338">
        <v>100</v>
      </c>
      <c r="F12" s="339">
        <v>57.1428571428571</v>
      </c>
      <c r="G12" s="340">
        <v>100</v>
      </c>
      <c r="H12" s="337">
        <v>100</v>
      </c>
      <c r="I12" s="337">
        <v>100</v>
      </c>
      <c r="J12" s="337">
        <v>98</v>
      </c>
      <c r="K12" s="337">
        <v>100</v>
      </c>
      <c r="L12" s="356">
        <v>100</v>
      </c>
      <c r="M12" s="333">
        <f t="shared" si="0"/>
        <v>74.1828571428571</v>
      </c>
      <c r="N12" s="357">
        <f>RANK(M12,M$4:M$34)</f>
        <v>26</v>
      </c>
      <c r="O12" s="32"/>
    </row>
    <row r="13" ht="17.5" spans="1:15">
      <c r="A13" s="3">
        <v>10</v>
      </c>
      <c r="B13" s="5" t="s">
        <v>26</v>
      </c>
      <c r="C13" s="270">
        <v>40</v>
      </c>
      <c r="D13" s="335">
        <v>25</v>
      </c>
      <c r="E13" s="338">
        <v>100</v>
      </c>
      <c r="F13" s="339">
        <v>70</v>
      </c>
      <c r="G13" s="340">
        <v>100</v>
      </c>
      <c r="H13" s="337">
        <v>100</v>
      </c>
      <c r="I13" s="337">
        <v>100</v>
      </c>
      <c r="J13" s="337">
        <v>98</v>
      </c>
      <c r="K13" s="337">
        <v>100</v>
      </c>
      <c r="L13" s="356">
        <v>100</v>
      </c>
      <c r="M13" s="333">
        <f t="shared" si="0"/>
        <v>72.24</v>
      </c>
      <c r="N13" s="357">
        <f>RANK(M13,M$4:M$34)</f>
        <v>28</v>
      </c>
      <c r="O13" s="32"/>
    </row>
    <row r="14" ht="17.5" spans="1:15">
      <c r="A14" s="3">
        <v>11</v>
      </c>
      <c r="B14" s="5" t="s">
        <v>27</v>
      </c>
      <c r="C14" s="270">
        <v>80</v>
      </c>
      <c r="D14" s="335">
        <v>25</v>
      </c>
      <c r="E14" s="338">
        <v>100</v>
      </c>
      <c r="F14" s="339">
        <v>66.25</v>
      </c>
      <c r="G14" s="340">
        <v>100</v>
      </c>
      <c r="H14" s="337">
        <v>100</v>
      </c>
      <c r="I14" s="337">
        <v>100</v>
      </c>
      <c r="J14" s="337">
        <v>98</v>
      </c>
      <c r="K14" s="337">
        <v>100</v>
      </c>
      <c r="L14" s="356">
        <v>100</v>
      </c>
      <c r="M14" s="333">
        <f t="shared" si="0"/>
        <v>74.44</v>
      </c>
      <c r="N14" s="357">
        <f>RANK(M14,M$4:M$34)</f>
        <v>25</v>
      </c>
      <c r="O14" s="32"/>
    </row>
    <row r="15" ht="17.5" spans="1:15">
      <c r="A15" s="3">
        <v>12</v>
      </c>
      <c r="B15" s="5" t="s">
        <v>28</v>
      </c>
      <c r="C15" s="270">
        <v>55</v>
      </c>
      <c r="D15" s="335">
        <v>20</v>
      </c>
      <c r="E15" s="338">
        <v>100</v>
      </c>
      <c r="F15" s="339">
        <v>100</v>
      </c>
      <c r="G15" s="340">
        <v>100</v>
      </c>
      <c r="H15" s="337">
        <v>100</v>
      </c>
      <c r="I15" s="337">
        <v>100</v>
      </c>
      <c r="J15" s="337">
        <v>98</v>
      </c>
      <c r="K15" s="337">
        <v>100</v>
      </c>
      <c r="L15" s="356">
        <v>100</v>
      </c>
      <c r="M15" s="333">
        <f t="shared" si="0"/>
        <v>78.24</v>
      </c>
      <c r="N15" s="357">
        <f>RANK(M15,M$4:M$34)</f>
        <v>11</v>
      </c>
      <c r="O15" s="32"/>
    </row>
    <row r="16" ht="17.5" spans="1:15">
      <c r="A16" s="3">
        <v>13</v>
      </c>
      <c r="B16" s="5" t="s">
        <v>29</v>
      </c>
      <c r="C16" s="270">
        <v>95</v>
      </c>
      <c r="D16" s="335">
        <v>25</v>
      </c>
      <c r="E16" s="338">
        <v>100</v>
      </c>
      <c r="F16" s="339">
        <v>73.75</v>
      </c>
      <c r="G16" s="340">
        <v>100</v>
      </c>
      <c r="H16" s="337">
        <v>100</v>
      </c>
      <c r="I16" s="337">
        <v>100</v>
      </c>
      <c r="J16" s="337">
        <v>98</v>
      </c>
      <c r="K16" s="337">
        <v>100</v>
      </c>
      <c r="L16" s="356">
        <v>100</v>
      </c>
      <c r="M16" s="333">
        <f t="shared" si="0"/>
        <v>77.24</v>
      </c>
      <c r="N16" s="357">
        <f>RANK(M16,M$4:M$34)</f>
        <v>15</v>
      </c>
      <c r="O16" s="32"/>
    </row>
    <row r="17" ht="17.5" spans="1:15">
      <c r="A17" s="3">
        <v>14</v>
      </c>
      <c r="B17" s="5" t="s">
        <v>30</v>
      </c>
      <c r="C17" s="270">
        <v>37</v>
      </c>
      <c r="D17" s="335">
        <v>25</v>
      </c>
      <c r="E17" s="338">
        <v>100</v>
      </c>
      <c r="F17" s="339">
        <v>90.7692307692308</v>
      </c>
      <c r="G17" s="340">
        <v>100</v>
      </c>
      <c r="H17" s="337">
        <v>100</v>
      </c>
      <c r="I17" s="337">
        <v>100</v>
      </c>
      <c r="J17" s="337">
        <v>98</v>
      </c>
      <c r="K17" s="337">
        <v>100</v>
      </c>
      <c r="L17" s="356">
        <v>100</v>
      </c>
      <c r="M17" s="333">
        <f t="shared" si="0"/>
        <v>74.9230769230769</v>
      </c>
      <c r="N17" s="357">
        <f>RANK(M17,M$4:M$34)</f>
        <v>24</v>
      </c>
      <c r="O17" s="32"/>
    </row>
    <row r="18" ht="17.5" spans="1:15">
      <c r="A18" s="3">
        <v>15</v>
      </c>
      <c r="B18" s="5" t="s">
        <v>31</v>
      </c>
      <c r="C18" s="270">
        <v>100</v>
      </c>
      <c r="D18" s="335">
        <v>25</v>
      </c>
      <c r="E18" s="338">
        <v>98.6</v>
      </c>
      <c r="F18" s="339">
        <v>94.5454545454545</v>
      </c>
      <c r="G18" s="340">
        <v>100</v>
      </c>
      <c r="H18" s="337">
        <v>100</v>
      </c>
      <c r="I18" s="337">
        <v>100</v>
      </c>
      <c r="J18" s="337">
        <v>100</v>
      </c>
      <c r="K18" s="337">
        <v>100</v>
      </c>
      <c r="L18" s="356">
        <v>100</v>
      </c>
      <c r="M18" s="333">
        <f t="shared" si="0"/>
        <v>81.0152727272727</v>
      </c>
      <c r="N18" s="357">
        <f>RANK(M18,M$4:M$34)</f>
        <v>4</v>
      </c>
      <c r="O18" s="32"/>
    </row>
    <row r="19" ht="17.5" spans="1:15">
      <c r="A19" s="3">
        <v>16</v>
      </c>
      <c r="B19" s="5" t="s">
        <v>32</v>
      </c>
      <c r="C19" s="270">
        <v>96.5</v>
      </c>
      <c r="D19" s="335">
        <v>25</v>
      </c>
      <c r="E19" s="338">
        <v>100</v>
      </c>
      <c r="F19" s="339">
        <v>100</v>
      </c>
      <c r="G19" s="340">
        <v>100</v>
      </c>
      <c r="H19" s="337">
        <v>100</v>
      </c>
      <c r="I19" s="337">
        <v>100</v>
      </c>
      <c r="J19" s="337">
        <v>100</v>
      </c>
      <c r="K19" s="337">
        <v>100</v>
      </c>
      <c r="L19" s="356">
        <v>100</v>
      </c>
      <c r="M19" s="333">
        <f t="shared" si="0"/>
        <v>81.72</v>
      </c>
      <c r="N19" s="357">
        <f>RANK(M19,M$4:M$34)</f>
        <v>2</v>
      </c>
      <c r="O19" s="32"/>
    </row>
    <row r="20" ht="17.5" spans="1:15">
      <c r="A20" s="3">
        <v>17</v>
      </c>
      <c r="B20" s="5" t="s">
        <v>33</v>
      </c>
      <c r="C20" s="270">
        <v>75</v>
      </c>
      <c r="D20" s="335">
        <v>25</v>
      </c>
      <c r="E20" s="338">
        <v>100</v>
      </c>
      <c r="F20" s="339">
        <v>94</v>
      </c>
      <c r="G20" s="340">
        <v>100</v>
      </c>
      <c r="H20" s="337">
        <v>100</v>
      </c>
      <c r="I20" s="337">
        <v>100</v>
      </c>
      <c r="J20" s="337">
        <v>98</v>
      </c>
      <c r="K20" s="337">
        <v>100</v>
      </c>
      <c r="L20" s="356">
        <v>100</v>
      </c>
      <c r="M20" s="333">
        <f t="shared" si="0"/>
        <v>78.88</v>
      </c>
      <c r="N20" s="357">
        <f>RANK(M20,M$4:M$34)</f>
        <v>8</v>
      </c>
      <c r="O20" s="32"/>
    </row>
    <row r="21" ht="17.5" spans="1:15">
      <c r="A21" s="3">
        <v>18</v>
      </c>
      <c r="B21" s="5" t="s">
        <v>34</v>
      </c>
      <c r="C21" s="270">
        <v>100</v>
      </c>
      <c r="D21" s="335">
        <v>25</v>
      </c>
      <c r="E21" s="338">
        <v>100</v>
      </c>
      <c r="F21" s="339">
        <v>100</v>
      </c>
      <c r="G21" s="340">
        <v>100</v>
      </c>
      <c r="H21" s="337">
        <v>100</v>
      </c>
      <c r="I21" s="337">
        <v>100</v>
      </c>
      <c r="J21" s="337">
        <v>98</v>
      </c>
      <c r="K21" s="337">
        <v>100</v>
      </c>
      <c r="L21" s="356">
        <v>100</v>
      </c>
      <c r="M21" s="333">
        <f t="shared" si="0"/>
        <v>81.84</v>
      </c>
      <c r="N21" s="357">
        <f>RANK(M21,M$4:M$34)</f>
        <v>1</v>
      </c>
      <c r="O21" s="32"/>
    </row>
    <row r="22" ht="17.5" spans="1:15">
      <c r="A22" s="3">
        <v>19</v>
      </c>
      <c r="B22" s="5" t="s">
        <v>35</v>
      </c>
      <c r="C22" s="270">
        <v>100</v>
      </c>
      <c r="D22" s="1">
        <v>25</v>
      </c>
      <c r="E22" s="338">
        <v>40</v>
      </c>
      <c r="F22" s="339">
        <v>94.5454545454545</v>
      </c>
      <c r="G22" s="340">
        <v>100</v>
      </c>
      <c r="H22" s="337">
        <v>100</v>
      </c>
      <c r="I22" s="337">
        <v>100</v>
      </c>
      <c r="J22" s="337">
        <v>98</v>
      </c>
      <c r="K22" s="337">
        <v>100</v>
      </c>
      <c r="L22" s="356">
        <v>100</v>
      </c>
      <c r="M22" s="333">
        <f t="shared" si="0"/>
        <v>76.1672727272727</v>
      </c>
      <c r="N22" s="357">
        <f>RANK(M22,M$4:M$34)</f>
        <v>19</v>
      </c>
      <c r="O22" s="32"/>
    </row>
    <row r="23" ht="17.5" spans="1:15">
      <c r="A23" s="3">
        <v>20</v>
      </c>
      <c r="B23" s="5" t="s">
        <v>36</v>
      </c>
      <c r="C23" s="270">
        <v>64</v>
      </c>
      <c r="D23" s="1">
        <v>25</v>
      </c>
      <c r="E23" s="338">
        <v>100</v>
      </c>
      <c r="F23" s="339">
        <v>75.2941176470588</v>
      </c>
      <c r="G23" s="340">
        <v>100</v>
      </c>
      <c r="H23" s="337">
        <v>100</v>
      </c>
      <c r="I23" s="337">
        <v>100</v>
      </c>
      <c r="J23" s="337">
        <v>98</v>
      </c>
      <c r="K23" s="337">
        <v>100</v>
      </c>
      <c r="L23" s="356">
        <v>100</v>
      </c>
      <c r="M23" s="333">
        <f t="shared" si="0"/>
        <v>75.0070588235294</v>
      </c>
      <c r="N23" s="357">
        <f>RANK(M23,M$4:M$34)</f>
        <v>22</v>
      </c>
      <c r="O23" s="32"/>
    </row>
    <row r="24" ht="17.5" spans="1:15">
      <c r="A24" s="3">
        <v>21</v>
      </c>
      <c r="B24" s="5" t="s">
        <v>37</v>
      </c>
      <c r="C24" s="270">
        <v>100</v>
      </c>
      <c r="D24" s="335">
        <v>25</v>
      </c>
      <c r="E24" s="338">
        <v>99.4</v>
      </c>
      <c r="F24" s="339">
        <v>75</v>
      </c>
      <c r="G24" s="340">
        <v>100</v>
      </c>
      <c r="H24" s="337">
        <v>100</v>
      </c>
      <c r="I24" s="337">
        <v>100</v>
      </c>
      <c r="J24" s="337">
        <v>100</v>
      </c>
      <c r="K24" s="337">
        <v>100</v>
      </c>
      <c r="L24" s="356">
        <v>100</v>
      </c>
      <c r="M24" s="333">
        <f t="shared" ref="M24:M34" si="1">(C24*0.1+D24*0.1+E24*0.1+F24*0.2+G24*0.2+H24*0.1+I24*0.05+J24*0.1+K24*0.05+L24*0.1)*0.8</f>
        <v>77.952</v>
      </c>
      <c r="N24" s="357">
        <f>RANK(M24,M$4:M$34)</f>
        <v>12</v>
      </c>
      <c r="O24" s="32"/>
    </row>
    <row r="25" ht="17.5" spans="1:15">
      <c r="A25" s="3">
        <v>22</v>
      </c>
      <c r="B25" s="5" t="s">
        <v>38</v>
      </c>
      <c r="C25" s="270">
        <v>77.5</v>
      </c>
      <c r="D25" s="335">
        <v>25</v>
      </c>
      <c r="E25" s="338">
        <v>100</v>
      </c>
      <c r="F25" s="339">
        <v>84</v>
      </c>
      <c r="G25" s="340">
        <v>100</v>
      </c>
      <c r="H25" s="337">
        <v>100</v>
      </c>
      <c r="I25" s="337">
        <v>100</v>
      </c>
      <c r="J25" s="337">
        <v>98</v>
      </c>
      <c r="K25" s="337">
        <v>100</v>
      </c>
      <c r="L25" s="356">
        <v>100</v>
      </c>
      <c r="M25" s="333">
        <f t="shared" si="1"/>
        <v>77.48</v>
      </c>
      <c r="N25" s="357">
        <f>RANK(M25,M$4:M$34)</f>
        <v>14</v>
      </c>
      <c r="O25" s="32"/>
    </row>
    <row r="26" ht="17.5" spans="1:15">
      <c r="A26" s="3">
        <v>23</v>
      </c>
      <c r="B26" s="5" t="s">
        <v>39</v>
      </c>
      <c r="C26" s="270">
        <v>100</v>
      </c>
      <c r="D26" s="335">
        <v>25</v>
      </c>
      <c r="E26" s="338">
        <v>100</v>
      </c>
      <c r="F26" s="339">
        <v>77.8947368421053</v>
      </c>
      <c r="G26" s="340">
        <v>100</v>
      </c>
      <c r="H26" s="337">
        <v>100</v>
      </c>
      <c r="I26" s="337">
        <v>100</v>
      </c>
      <c r="J26" s="337">
        <v>98</v>
      </c>
      <c r="K26" s="337">
        <v>100</v>
      </c>
      <c r="L26" s="356">
        <v>100</v>
      </c>
      <c r="M26" s="333">
        <f t="shared" si="1"/>
        <v>78.3031578947369</v>
      </c>
      <c r="N26" s="357">
        <f>RANK(M26,M$4:M$34)</f>
        <v>10</v>
      </c>
      <c r="O26" s="32"/>
    </row>
    <row r="27" ht="19" customHeight="1" spans="1:15">
      <c r="A27" s="3">
        <v>24</v>
      </c>
      <c r="B27" s="5" t="s">
        <v>40</v>
      </c>
      <c r="C27" s="270">
        <v>72</v>
      </c>
      <c r="D27" s="335">
        <v>25</v>
      </c>
      <c r="E27" s="338">
        <v>100</v>
      </c>
      <c r="F27" s="339">
        <v>88</v>
      </c>
      <c r="G27" s="340">
        <v>99.9756097560976</v>
      </c>
      <c r="H27" s="337">
        <v>100</v>
      </c>
      <c r="I27" s="337">
        <v>100</v>
      </c>
      <c r="J27" s="337">
        <v>98</v>
      </c>
      <c r="K27" s="337">
        <v>100</v>
      </c>
      <c r="L27" s="356">
        <v>100</v>
      </c>
      <c r="M27" s="333">
        <f t="shared" si="1"/>
        <v>77.6760975609756</v>
      </c>
      <c r="N27" s="357">
        <f>RANK(M27,M$4:M$34)</f>
        <v>13</v>
      </c>
      <c r="O27" s="32"/>
    </row>
    <row r="28" ht="19" customHeight="1" spans="1:15">
      <c r="A28" s="3">
        <v>25</v>
      </c>
      <c r="B28" s="7" t="s">
        <v>41</v>
      </c>
      <c r="C28" s="270">
        <v>79</v>
      </c>
      <c r="D28" s="335">
        <v>25</v>
      </c>
      <c r="E28" s="338">
        <v>100</v>
      </c>
      <c r="F28" s="339">
        <v>90.7692307692308</v>
      </c>
      <c r="G28" s="340">
        <v>100</v>
      </c>
      <c r="H28" s="337">
        <v>100</v>
      </c>
      <c r="I28" s="337">
        <v>100</v>
      </c>
      <c r="J28" s="337">
        <v>98</v>
      </c>
      <c r="K28" s="337">
        <v>100</v>
      </c>
      <c r="L28" s="356">
        <v>100</v>
      </c>
      <c r="M28" s="333">
        <f t="shared" si="1"/>
        <v>78.6830769230769</v>
      </c>
      <c r="N28" s="357">
        <f>RANK(M28,M$4:M$34)</f>
        <v>9</v>
      </c>
      <c r="O28" s="32"/>
    </row>
    <row r="29" ht="17.5" spans="1:15">
      <c r="A29" s="3">
        <v>26</v>
      </c>
      <c r="B29" s="5" t="s">
        <v>42</v>
      </c>
      <c r="C29" s="270">
        <v>100</v>
      </c>
      <c r="D29" s="335">
        <v>25</v>
      </c>
      <c r="E29" s="338">
        <v>100</v>
      </c>
      <c r="F29" s="339">
        <v>94.5454545454545</v>
      </c>
      <c r="G29" s="340">
        <v>100</v>
      </c>
      <c r="H29" s="337">
        <v>100</v>
      </c>
      <c r="I29" s="337">
        <v>100</v>
      </c>
      <c r="J29" s="337">
        <v>100</v>
      </c>
      <c r="K29" s="337">
        <v>100</v>
      </c>
      <c r="L29" s="356">
        <v>100</v>
      </c>
      <c r="M29" s="333">
        <f t="shared" si="1"/>
        <v>81.1272727272727</v>
      </c>
      <c r="N29" s="357">
        <f>RANK(M29,M$4:M$34)</f>
        <v>3</v>
      </c>
      <c r="O29" s="32"/>
    </row>
    <row r="30" ht="17.5" spans="1:15">
      <c r="A30" s="3">
        <v>27</v>
      </c>
      <c r="B30" s="5" t="s">
        <v>43</v>
      </c>
      <c r="C30" s="270">
        <v>45</v>
      </c>
      <c r="D30" s="335">
        <v>20</v>
      </c>
      <c r="E30" s="338">
        <v>100</v>
      </c>
      <c r="F30" s="339">
        <v>60</v>
      </c>
      <c r="G30" s="340">
        <v>100</v>
      </c>
      <c r="H30" s="337">
        <v>100</v>
      </c>
      <c r="I30" s="337">
        <v>100</v>
      </c>
      <c r="J30" s="337">
        <v>98</v>
      </c>
      <c r="K30" s="337">
        <v>100</v>
      </c>
      <c r="L30" s="356">
        <v>100</v>
      </c>
      <c r="M30" s="333">
        <f t="shared" si="1"/>
        <v>70.64</v>
      </c>
      <c r="N30" s="357">
        <f>RANK(M30,M$4:M$34)</f>
        <v>31</v>
      </c>
      <c r="O30" s="32"/>
    </row>
    <row r="31" ht="17.5" spans="1:15">
      <c r="A31" s="3">
        <v>28</v>
      </c>
      <c r="B31" s="5" t="s">
        <v>44</v>
      </c>
      <c r="C31" s="270">
        <v>95</v>
      </c>
      <c r="D31" s="335">
        <v>20</v>
      </c>
      <c r="E31" s="338">
        <v>100</v>
      </c>
      <c r="F31" s="339">
        <v>95.3846153846154</v>
      </c>
      <c r="G31" s="340">
        <v>100</v>
      </c>
      <c r="H31" s="337">
        <v>100</v>
      </c>
      <c r="I31" s="337">
        <v>100</v>
      </c>
      <c r="J31" s="337">
        <v>98</v>
      </c>
      <c r="K31" s="337">
        <v>100</v>
      </c>
      <c r="L31" s="356">
        <v>100</v>
      </c>
      <c r="M31" s="333">
        <f t="shared" si="1"/>
        <v>80.3015384615385</v>
      </c>
      <c r="N31" s="357">
        <f>RANK(M31,M$4:M$34)</f>
        <v>6</v>
      </c>
      <c r="O31" s="32"/>
    </row>
    <row r="32" ht="17.5" spans="1:15">
      <c r="A32" s="3">
        <v>29</v>
      </c>
      <c r="B32" s="5" t="s">
        <v>45</v>
      </c>
      <c r="C32" s="270">
        <v>79</v>
      </c>
      <c r="D32" s="335">
        <v>25</v>
      </c>
      <c r="E32" s="338">
        <v>100</v>
      </c>
      <c r="F32" s="339">
        <v>77.5</v>
      </c>
      <c r="G32" s="340">
        <v>100</v>
      </c>
      <c r="H32" s="337">
        <v>100</v>
      </c>
      <c r="I32" s="337">
        <v>100</v>
      </c>
      <c r="J32" s="337">
        <v>100</v>
      </c>
      <c r="K32" s="337">
        <v>100</v>
      </c>
      <c r="L32" s="356">
        <v>100</v>
      </c>
      <c r="M32" s="333">
        <f t="shared" si="1"/>
        <v>76.72</v>
      </c>
      <c r="N32" s="357">
        <f>RANK(M32,M$4:M$34)</f>
        <v>17</v>
      </c>
      <c r="O32" s="32"/>
    </row>
    <row r="33" ht="17.5" spans="1:15">
      <c r="A33" s="3">
        <v>30</v>
      </c>
      <c r="B33" s="5" t="s">
        <v>46</v>
      </c>
      <c r="C33" s="270">
        <v>0</v>
      </c>
      <c r="D33" s="335">
        <v>25</v>
      </c>
      <c r="E33" s="338">
        <v>100</v>
      </c>
      <c r="F33" s="339">
        <v>81.5384615384615</v>
      </c>
      <c r="G33" s="340">
        <v>100</v>
      </c>
      <c r="H33" s="337">
        <v>100</v>
      </c>
      <c r="I33" s="337">
        <v>100</v>
      </c>
      <c r="J33" s="337">
        <v>98</v>
      </c>
      <c r="K33" s="337">
        <v>100</v>
      </c>
      <c r="L33" s="356">
        <v>100</v>
      </c>
      <c r="M33" s="333">
        <f t="shared" si="1"/>
        <v>70.8861538461538</v>
      </c>
      <c r="N33" s="357">
        <f>RANK(M33,M$4:M$34)</f>
        <v>30</v>
      </c>
      <c r="O33" s="358"/>
    </row>
    <row r="34" ht="17.5" spans="1:15">
      <c r="A34" s="3">
        <v>31</v>
      </c>
      <c r="B34" s="5" t="s">
        <v>47</v>
      </c>
      <c r="C34" s="270">
        <v>0</v>
      </c>
      <c r="D34" s="335">
        <v>25</v>
      </c>
      <c r="E34" s="338">
        <v>100</v>
      </c>
      <c r="F34" s="339">
        <v>90.7692307692308</v>
      </c>
      <c r="G34" s="340">
        <v>100</v>
      </c>
      <c r="H34" s="337">
        <v>100</v>
      </c>
      <c r="I34" s="337">
        <v>100</v>
      </c>
      <c r="J34" s="337">
        <v>98</v>
      </c>
      <c r="K34" s="337">
        <v>100</v>
      </c>
      <c r="L34" s="356">
        <v>100</v>
      </c>
      <c r="M34" s="333">
        <f t="shared" si="1"/>
        <v>72.3630769230769</v>
      </c>
      <c r="N34" s="357">
        <f>RANK(M34,M$4:M$34)</f>
        <v>27</v>
      </c>
      <c r="O34" s="358"/>
    </row>
    <row r="35" spans="1:15">
      <c r="A35" s="341" t="s">
        <v>48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56"/>
      <c r="M35" s="341"/>
      <c r="N35" s="341"/>
      <c r="O35" s="341"/>
    </row>
    <row r="36" s="326" customFormat="1" ht="17.4" customHeight="1" spans="1:14">
      <c r="A36" s="342"/>
      <c r="B36" s="342"/>
      <c r="C36" s="343"/>
      <c r="D36" s="344"/>
      <c r="E36" s="345"/>
      <c r="F36" s="346"/>
      <c r="G36" s="347"/>
      <c r="H36" s="348"/>
      <c r="I36" s="348"/>
      <c r="J36" s="345"/>
      <c r="K36" s="345"/>
      <c r="L36" s="347"/>
      <c r="M36" s="346"/>
      <c r="N36" s="348"/>
    </row>
    <row r="37" ht="17.4" customHeight="1" spans="1:15">
      <c r="A37" s="342"/>
      <c r="B37" s="342"/>
      <c r="C37" s="343"/>
      <c r="D37" s="344"/>
      <c r="E37" s="345"/>
      <c r="F37" s="346"/>
      <c r="G37" s="347"/>
      <c r="H37" s="348"/>
      <c r="I37" s="348"/>
      <c r="J37" s="345"/>
      <c r="K37" s="345"/>
      <c r="L37" s="347"/>
      <c r="M37" s="346"/>
      <c r="N37" s="348"/>
      <c r="O37" s="326"/>
    </row>
    <row r="38" ht="90" spans="1:15">
      <c r="A38" s="330" t="s">
        <v>1</v>
      </c>
      <c r="B38" s="331" t="s">
        <v>2</v>
      </c>
      <c r="C38" s="330" t="s">
        <v>3</v>
      </c>
      <c r="D38" s="330"/>
      <c r="E38" s="330" t="s">
        <v>4</v>
      </c>
      <c r="F38" s="332" t="s">
        <v>5</v>
      </c>
      <c r="G38" s="330" t="s">
        <v>6</v>
      </c>
      <c r="H38" s="330" t="s">
        <v>7</v>
      </c>
      <c r="I38" s="330" t="s">
        <v>8</v>
      </c>
      <c r="J38" s="330" t="s">
        <v>9</v>
      </c>
      <c r="K38" s="330" t="s">
        <v>10</v>
      </c>
      <c r="L38" s="330" t="s">
        <v>11</v>
      </c>
      <c r="M38" s="332" t="s">
        <v>12</v>
      </c>
      <c r="N38" s="330" t="s">
        <v>13</v>
      </c>
      <c r="O38" s="330" t="s">
        <v>14</v>
      </c>
    </row>
    <row r="39" ht="30" spans="1:15">
      <c r="A39" s="349"/>
      <c r="B39" s="350"/>
      <c r="C39" s="351" t="s">
        <v>15</v>
      </c>
      <c r="D39" s="351" t="s">
        <v>16</v>
      </c>
      <c r="E39" s="350"/>
      <c r="F39" s="352"/>
      <c r="G39" s="349"/>
      <c r="H39" s="349"/>
      <c r="I39" s="349"/>
      <c r="J39" s="349"/>
      <c r="K39" s="359"/>
      <c r="L39" s="359"/>
      <c r="M39" s="352"/>
      <c r="N39" s="349"/>
      <c r="O39" s="359"/>
    </row>
    <row r="40" ht="17.5" spans="1:15">
      <c r="A40" s="3">
        <v>1</v>
      </c>
      <c r="B40" s="11" t="s">
        <v>49</v>
      </c>
      <c r="C40" s="32" t="s">
        <v>50</v>
      </c>
      <c r="D40" s="32" t="s">
        <v>50</v>
      </c>
      <c r="E40" s="338">
        <v>100</v>
      </c>
      <c r="F40" s="353">
        <v>78.1818181818182</v>
      </c>
      <c r="G40" s="354">
        <v>100</v>
      </c>
      <c r="H40" s="355">
        <v>100</v>
      </c>
      <c r="I40" s="355">
        <v>100</v>
      </c>
      <c r="J40" s="355">
        <v>98</v>
      </c>
      <c r="K40" s="355">
        <v>100</v>
      </c>
      <c r="L40" s="355">
        <v>100</v>
      </c>
      <c r="M40" s="333">
        <f>E40*0.2+F40*0.2+G40*0.2+H40*0.1+I40*0.05+J40*0.1+K40*0.05+L40*0.1</f>
        <v>95.4363636363636</v>
      </c>
      <c r="N40" s="360">
        <f t="shared" ref="N40:N49" si="2">RANK(M40,M$40:M$69)</f>
        <v>21</v>
      </c>
      <c r="O40" s="32"/>
    </row>
    <row r="41" ht="17.5" spans="1:15">
      <c r="A41" s="3">
        <v>2</v>
      </c>
      <c r="B41" s="11" t="s">
        <v>51</v>
      </c>
      <c r="C41" s="32" t="s">
        <v>50</v>
      </c>
      <c r="D41" s="32" t="s">
        <v>50</v>
      </c>
      <c r="E41" s="338">
        <v>100</v>
      </c>
      <c r="F41" s="353">
        <v>78.1818181818182</v>
      </c>
      <c r="G41" s="354">
        <v>100</v>
      </c>
      <c r="H41" s="355">
        <v>100</v>
      </c>
      <c r="I41" s="355">
        <v>100</v>
      </c>
      <c r="J41" s="355">
        <v>98</v>
      </c>
      <c r="K41" s="355">
        <v>100</v>
      </c>
      <c r="L41" s="355">
        <v>100</v>
      </c>
      <c r="M41" s="333">
        <f t="shared" ref="M41:M70" si="3">E41*0.2+F41*0.2+G41*0.2+H41*0.1+I41*0.05+J41*0.1+K41*0.05+L41*0.1</f>
        <v>95.4363636363636</v>
      </c>
      <c r="N41" s="360">
        <f t="shared" si="2"/>
        <v>21</v>
      </c>
      <c r="O41" s="32"/>
    </row>
    <row r="42" ht="17.5" spans="1:15">
      <c r="A42" s="3">
        <v>3</v>
      </c>
      <c r="B42" s="11" t="s">
        <v>52</v>
      </c>
      <c r="C42" s="32" t="s">
        <v>50</v>
      </c>
      <c r="D42" s="32" t="s">
        <v>50</v>
      </c>
      <c r="E42" s="338">
        <v>100</v>
      </c>
      <c r="F42" s="353">
        <v>86.1538461538462</v>
      </c>
      <c r="G42" s="354">
        <v>100</v>
      </c>
      <c r="H42" s="355">
        <v>100</v>
      </c>
      <c r="I42" s="355">
        <v>100</v>
      </c>
      <c r="J42" s="355">
        <v>98</v>
      </c>
      <c r="K42" s="355">
        <v>100</v>
      </c>
      <c r="L42" s="355">
        <v>100</v>
      </c>
      <c r="M42" s="333">
        <f t="shared" si="3"/>
        <v>97.0307692307692</v>
      </c>
      <c r="N42" s="360">
        <f t="shared" si="2"/>
        <v>11</v>
      </c>
      <c r="O42" s="32"/>
    </row>
    <row r="43" ht="17.5" spans="1:15">
      <c r="A43" s="3">
        <v>4</v>
      </c>
      <c r="B43" s="11" t="s">
        <v>53</v>
      </c>
      <c r="C43" s="32" t="s">
        <v>50</v>
      </c>
      <c r="D43" s="32" t="s">
        <v>50</v>
      </c>
      <c r="E43" s="338">
        <v>100</v>
      </c>
      <c r="F43" s="353">
        <v>72.3076923076923</v>
      </c>
      <c r="G43" s="354">
        <v>100</v>
      </c>
      <c r="H43" s="355">
        <v>100</v>
      </c>
      <c r="I43" s="355">
        <v>100</v>
      </c>
      <c r="J43" s="355">
        <v>98</v>
      </c>
      <c r="K43" s="355">
        <v>100</v>
      </c>
      <c r="L43" s="355">
        <v>100</v>
      </c>
      <c r="M43" s="333">
        <f t="shared" si="3"/>
        <v>94.2615384615384</v>
      </c>
      <c r="N43" s="360">
        <f t="shared" si="2"/>
        <v>27</v>
      </c>
      <c r="O43" s="32"/>
    </row>
    <row r="44" ht="17.5" spans="1:15">
      <c r="A44" s="3">
        <v>5</v>
      </c>
      <c r="B44" s="11" t="s">
        <v>54</v>
      </c>
      <c r="C44" s="32" t="s">
        <v>50</v>
      </c>
      <c r="D44" s="32" t="s">
        <v>50</v>
      </c>
      <c r="E44" s="338">
        <v>100</v>
      </c>
      <c r="F44" s="353">
        <v>90</v>
      </c>
      <c r="G44" s="354">
        <v>100</v>
      </c>
      <c r="H44" s="355">
        <v>100</v>
      </c>
      <c r="I44" s="355">
        <v>100</v>
      </c>
      <c r="J44" s="355">
        <v>98</v>
      </c>
      <c r="K44" s="355">
        <v>100</v>
      </c>
      <c r="L44" s="355">
        <v>100</v>
      </c>
      <c r="M44" s="333">
        <f t="shared" si="3"/>
        <v>97.8</v>
      </c>
      <c r="N44" s="360">
        <f t="shared" si="2"/>
        <v>4</v>
      </c>
      <c r="O44" s="32"/>
    </row>
    <row r="45" ht="17.5" spans="1:15">
      <c r="A45" s="3">
        <v>6</v>
      </c>
      <c r="B45" s="11" t="s">
        <v>55</v>
      </c>
      <c r="C45" s="32" t="s">
        <v>50</v>
      </c>
      <c r="D45" s="32" t="s">
        <v>50</v>
      </c>
      <c r="E45" s="338">
        <v>100</v>
      </c>
      <c r="F45" s="353">
        <v>80</v>
      </c>
      <c r="G45" s="354">
        <v>100</v>
      </c>
      <c r="H45" s="355">
        <v>100</v>
      </c>
      <c r="I45" s="355">
        <v>100</v>
      </c>
      <c r="J45" s="355">
        <v>98</v>
      </c>
      <c r="K45" s="355">
        <v>100</v>
      </c>
      <c r="L45" s="355">
        <v>100</v>
      </c>
      <c r="M45" s="333">
        <f t="shared" si="3"/>
        <v>95.8</v>
      </c>
      <c r="N45" s="360">
        <f t="shared" si="2"/>
        <v>17</v>
      </c>
      <c r="O45" s="32"/>
    </row>
    <row r="46" ht="17.5" spans="1:15">
      <c r="A46" s="3">
        <v>7</v>
      </c>
      <c r="B46" s="11" t="s">
        <v>56</v>
      </c>
      <c r="C46" s="32" t="s">
        <v>50</v>
      </c>
      <c r="D46" s="32" t="s">
        <v>50</v>
      </c>
      <c r="E46" s="338">
        <v>100</v>
      </c>
      <c r="F46" s="353">
        <v>80</v>
      </c>
      <c r="G46" s="354">
        <v>100</v>
      </c>
      <c r="H46" s="355">
        <v>100</v>
      </c>
      <c r="I46" s="355">
        <v>100</v>
      </c>
      <c r="J46" s="355">
        <v>98</v>
      </c>
      <c r="K46" s="355">
        <v>100</v>
      </c>
      <c r="L46" s="355">
        <v>100</v>
      </c>
      <c r="M46" s="333">
        <f t="shared" si="3"/>
        <v>95.8</v>
      </c>
      <c r="N46" s="360">
        <f t="shared" si="2"/>
        <v>17</v>
      </c>
      <c r="O46" s="32"/>
    </row>
    <row r="47" ht="17.5" spans="1:15">
      <c r="A47" s="3">
        <v>8</v>
      </c>
      <c r="B47" s="11" t="s">
        <v>57</v>
      </c>
      <c r="C47" s="32" t="s">
        <v>50</v>
      </c>
      <c r="D47" s="32" t="s">
        <v>50</v>
      </c>
      <c r="E47" s="338">
        <v>100</v>
      </c>
      <c r="F47" s="353">
        <v>92.5</v>
      </c>
      <c r="G47" s="354">
        <v>100</v>
      </c>
      <c r="H47" s="355">
        <v>100</v>
      </c>
      <c r="I47" s="355">
        <v>100</v>
      </c>
      <c r="J47" s="355">
        <v>98</v>
      </c>
      <c r="K47" s="355">
        <v>100</v>
      </c>
      <c r="L47" s="355">
        <v>100</v>
      </c>
      <c r="M47" s="333">
        <f t="shared" si="3"/>
        <v>98.3</v>
      </c>
      <c r="N47" s="360">
        <f t="shared" si="2"/>
        <v>3</v>
      </c>
      <c r="O47" s="32"/>
    </row>
    <row r="48" ht="17.5" spans="1:15">
      <c r="A48" s="3">
        <v>9</v>
      </c>
      <c r="B48" s="11" t="s">
        <v>58</v>
      </c>
      <c r="C48" s="32" t="s">
        <v>50</v>
      </c>
      <c r="D48" s="32" t="s">
        <v>50</v>
      </c>
      <c r="E48" s="338">
        <v>100</v>
      </c>
      <c r="F48" s="353">
        <v>82</v>
      </c>
      <c r="G48" s="354">
        <v>100</v>
      </c>
      <c r="H48" s="355">
        <v>100</v>
      </c>
      <c r="I48" s="355">
        <v>100</v>
      </c>
      <c r="J48" s="355">
        <v>98</v>
      </c>
      <c r="K48" s="355">
        <v>100</v>
      </c>
      <c r="L48" s="355">
        <v>100</v>
      </c>
      <c r="M48" s="333">
        <f t="shared" si="3"/>
        <v>96.2</v>
      </c>
      <c r="N48" s="360">
        <f t="shared" si="2"/>
        <v>16</v>
      </c>
      <c r="O48" s="32"/>
    </row>
    <row r="49" ht="17.5" spans="1:15">
      <c r="A49" s="3">
        <v>10</v>
      </c>
      <c r="B49" s="11" t="s">
        <v>59</v>
      </c>
      <c r="C49" s="32" t="s">
        <v>50</v>
      </c>
      <c r="D49" s="32" t="s">
        <v>50</v>
      </c>
      <c r="E49" s="338">
        <v>100</v>
      </c>
      <c r="F49" s="353">
        <v>76</v>
      </c>
      <c r="G49" s="354">
        <v>100</v>
      </c>
      <c r="H49" s="355">
        <v>100</v>
      </c>
      <c r="I49" s="355">
        <v>100</v>
      </c>
      <c r="J49" s="355">
        <v>98</v>
      </c>
      <c r="K49" s="355">
        <v>100</v>
      </c>
      <c r="L49" s="355">
        <v>100</v>
      </c>
      <c r="M49" s="333">
        <f t="shared" si="3"/>
        <v>95</v>
      </c>
      <c r="N49" s="360">
        <f t="shared" si="2"/>
        <v>24</v>
      </c>
      <c r="O49" s="32"/>
    </row>
    <row r="50" ht="17.5" spans="1:15">
      <c r="A50" s="3">
        <v>11</v>
      </c>
      <c r="B50" s="11" t="s">
        <v>60</v>
      </c>
      <c r="C50" s="32" t="s">
        <v>50</v>
      </c>
      <c r="D50" s="32" t="s">
        <v>50</v>
      </c>
      <c r="E50" s="338">
        <v>100</v>
      </c>
      <c r="F50" s="353">
        <v>74.2857142857143</v>
      </c>
      <c r="G50" s="354">
        <v>100</v>
      </c>
      <c r="H50" s="355">
        <v>100</v>
      </c>
      <c r="I50" s="355">
        <v>100</v>
      </c>
      <c r="J50" s="355">
        <v>98</v>
      </c>
      <c r="K50" s="355">
        <v>100</v>
      </c>
      <c r="L50" s="355">
        <v>100</v>
      </c>
      <c r="M50" s="333">
        <f t="shared" si="3"/>
        <v>94.6571428571429</v>
      </c>
      <c r="N50" s="360">
        <f t="shared" ref="N50:N59" si="4">RANK(M50,M$40:M$69)</f>
        <v>25</v>
      </c>
      <c r="O50" s="32"/>
    </row>
    <row r="51" ht="17.5" spans="1:15">
      <c r="A51" s="3">
        <v>12</v>
      </c>
      <c r="B51" s="11" t="s">
        <v>61</v>
      </c>
      <c r="C51" s="32" t="s">
        <v>50</v>
      </c>
      <c r="D51" s="32" t="s">
        <v>50</v>
      </c>
      <c r="E51" s="338">
        <v>100</v>
      </c>
      <c r="F51" s="353">
        <v>64.7058823529412</v>
      </c>
      <c r="G51" s="354">
        <v>100</v>
      </c>
      <c r="H51" s="355">
        <v>100</v>
      </c>
      <c r="I51" s="355">
        <v>100</v>
      </c>
      <c r="J51" s="355">
        <v>98</v>
      </c>
      <c r="K51" s="355">
        <v>100</v>
      </c>
      <c r="L51" s="355">
        <v>100</v>
      </c>
      <c r="M51" s="333">
        <f t="shared" si="3"/>
        <v>92.7411764705882</v>
      </c>
      <c r="N51" s="360">
        <f t="shared" si="4"/>
        <v>28</v>
      </c>
      <c r="O51" s="32"/>
    </row>
    <row r="52" ht="17.5" spans="1:15">
      <c r="A52" s="3">
        <v>13</v>
      </c>
      <c r="B52" s="11" t="s">
        <v>62</v>
      </c>
      <c r="C52" s="32" t="s">
        <v>50</v>
      </c>
      <c r="D52" s="32" t="s">
        <v>50</v>
      </c>
      <c r="E52" s="338">
        <v>100</v>
      </c>
      <c r="F52" s="353">
        <v>88</v>
      </c>
      <c r="G52" s="354">
        <v>100</v>
      </c>
      <c r="H52" s="355">
        <v>100</v>
      </c>
      <c r="I52" s="355">
        <v>100</v>
      </c>
      <c r="J52" s="355">
        <v>98</v>
      </c>
      <c r="K52" s="355">
        <v>100</v>
      </c>
      <c r="L52" s="355">
        <v>100</v>
      </c>
      <c r="M52" s="333">
        <f t="shared" si="3"/>
        <v>97.4</v>
      </c>
      <c r="N52" s="360">
        <f t="shared" si="4"/>
        <v>7</v>
      </c>
      <c r="O52" s="32"/>
    </row>
    <row r="53" ht="17.5" spans="1:15">
      <c r="A53" s="3">
        <v>14</v>
      </c>
      <c r="B53" s="11" t="s">
        <v>63</v>
      </c>
      <c r="C53" s="32" t="s">
        <v>50</v>
      </c>
      <c r="D53" s="32" t="s">
        <v>50</v>
      </c>
      <c r="E53" s="338">
        <v>100</v>
      </c>
      <c r="F53" s="353">
        <v>87.1428571428571</v>
      </c>
      <c r="G53" s="354">
        <v>100</v>
      </c>
      <c r="H53" s="355">
        <v>100</v>
      </c>
      <c r="I53" s="355">
        <v>100</v>
      </c>
      <c r="J53" s="355">
        <v>98</v>
      </c>
      <c r="K53" s="355">
        <v>100</v>
      </c>
      <c r="L53" s="355">
        <v>100</v>
      </c>
      <c r="M53" s="333">
        <f t="shared" si="3"/>
        <v>97.2285714285714</v>
      </c>
      <c r="N53" s="360">
        <f t="shared" si="4"/>
        <v>10</v>
      </c>
      <c r="O53" s="32"/>
    </row>
    <row r="54" ht="17.5" spans="1:15">
      <c r="A54" s="3">
        <v>15</v>
      </c>
      <c r="B54" s="11" t="s">
        <v>64</v>
      </c>
      <c r="C54" s="32" t="s">
        <v>50</v>
      </c>
      <c r="D54" s="32" t="s">
        <v>50</v>
      </c>
      <c r="E54" s="338">
        <v>100</v>
      </c>
      <c r="F54" s="353">
        <v>77.5</v>
      </c>
      <c r="G54" s="354">
        <v>100</v>
      </c>
      <c r="H54" s="355">
        <v>100</v>
      </c>
      <c r="I54" s="355">
        <v>100</v>
      </c>
      <c r="J54" s="355">
        <v>100</v>
      </c>
      <c r="K54" s="355">
        <v>100</v>
      </c>
      <c r="L54" s="355">
        <v>100</v>
      </c>
      <c r="M54" s="333">
        <f t="shared" si="3"/>
        <v>95.5</v>
      </c>
      <c r="N54" s="360">
        <f t="shared" si="4"/>
        <v>20</v>
      </c>
      <c r="O54" s="32"/>
    </row>
    <row r="55" ht="17.5" spans="1:15">
      <c r="A55" s="3">
        <v>16</v>
      </c>
      <c r="B55" s="11" t="s">
        <v>65</v>
      </c>
      <c r="C55" s="32" t="s">
        <v>50</v>
      </c>
      <c r="D55" s="32" t="s">
        <v>50</v>
      </c>
      <c r="E55" s="338">
        <v>100</v>
      </c>
      <c r="F55" s="353">
        <v>77.5</v>
      </c>
      <c r="G55" s="354">
        <v>100</v>
      </c>
      <c r="H55" s="355">
        <v>100</v>
      </c>
      <c r="I55" s="355">
        <v>100</v>
      </c>
      <c r="J55" s="355">
        <v>98</v>
      </c>
      <c r="K55" s="355">
        <v>100</v>
      </c>
      <c r="L55" s="355">
        <v>100</v>
      </c>
      <c r="M55" s="333">
        <f t="shared" si="3"/>
        <v>95.3</v>
      </c>
      <c r="N55" s="360">
        <f t="shared" si="4"/>
        <v>23</v>
      </c>
      <c r="O55" s="32"/>
    </row>
    <row r="56" ht="17.5" spans="1:15">
      <c r="A56" s="3">
        <v>17</v>
      </c>
      <c r="B56" s="11" t="s">
        <v>66</v>
      </c>
      <c r="C56" s="32" t="s">
        <v>50</v>
      </c>
      <c r="D56" s="32" t="s">
        <v>50</v>
      </c>
      <c r="E56" s="338">
        <v>100</v>
      </c>
      <c r="F56" s="353">
        <v>62.5</v>
      </c>
      <c r="G56" s="354">
        <v>100</v>
      </c>
      <c r="H56" s="355">
        <v>100</v>
      </c>
      <c r="I56" s="355">
        <v>100</v>
      </c>
      <c r="J56" s="355">
        <v>98</v>
      </c>
      <c r="K56" s="355">
        <v>100</v>
      </c>
      <c r="L56" s="355">
        <v>100</v>
      </c>
      <c r="M56" s="333">
        <f t="shared" si="3"/>
        <v>92.3</v>
      </c>
      <c r="N56" s="360">
        <f t="shared" si="4"/>
        <v>29</v>
      </c>
      <c r="O56" s="32"/>
    </row>
    <row r="57" ht="17.5" spans="1:15">
      <c r="A57" s="3">
        <v>18</v>
      </c>
      <c r="B57" s="11" t="s">
        <v>67</v>
      </c>
      <c r="C57" s="32" t="s">
        <v>50</v>
      </c>
      <c r="D57" s="32" t="s">
        <v>50</v>
      </c>
      <c r="E57" s="338">
        <v>100</v>
      </c>
      <c r="F57" s="353">
        <v>88</v>
      </c>
      <c r="G57" s="354">
        <v>100</v>
      </c>
      <c r="H57" s="355">
        <v>100</v>
      </c>
      <c r="I57" s="355">
        <v>100</v>
      </c>
      <c r="J57" s="355">
        <v>98</v>
      </c>
      <c r="K57" s="355">
        <v>100</v>
      </c>
      <c r="L57" s="355">
        <v>100</v>
      </c>
      <c r="M57" s="333">
        <f t="shared" si="3"/>
        <v>97.4</v>
      </c>
      <c r="N57" s="360">
        <f t="shared" si="4"/>
        <v>7</v>
      </c>
      <c r="O57" s="32"/>
    </row>
    <row r="58" ht="17.5" spans="1:15">
      <c r="A58" s="3">
        <v>19</v>
      </c>
      <c r="B58" s="11" t="s">
        <v>68</v>
      </c>
      <c r="C58" s="32" t="s">
        <v>50</v>
      </c>
      <c r="D58" s="32" t="s">
        <v>50</v>
      </c>
      <c r="E58" s="338">
        <v>100</v>
      </c>
      <c r="F58" s="353">
        <v>80</v>
      </c>
      <c r="G58" s="354">
        <v>100</v>
      </c>
      <c r="H58" s="355">
        <v>100</v>
      </c>
      <c r="I58" s="355">
        <v>100</v>
      </c>
      <c r="J58" s="355">
        <v>98</v>
      </c>
      <c r="K58" s="355">
        <v>100</v>
      </c>
      <c r="L58" s="355">
        <v>100</v>
      </c>
      <c r="M58" s="333">
        <f t="shared" si="3"/>
        <v>95.8</v>
      </c>
      <c r="N58" s="360">
        <f t="shared" si="4"/>
        <v>17</v>
      </c>
      <c r="O58" s="32"/>
    </row>
    <row r="59" ht="17.5" spans="1:15">
      <c r="A59" s="3">
        <v>20</v>
      </c>
      <c r="B59" s="11" t="s">
        <v>69</v>
      </c>
      <c r="C59" s="32" t="s">
        <v>50</v>
      </c>
      <c r="D59" s="32" t="s">
        <v>50</v>
      </c>
      <c r="E59" s="338">
        <v>100</v>
      </c>
      <c r="F59" s="353">
        <v>89.0909090909091</v>
      </c>
      <c r="G59" s="354">
        <v>100</v>
      </c>
      <c r="H59" s="355">
        <v>100</v>
      </c>
      <c r="I59" s="355">
        <v>100</v>
      </c>
      <c r="J59" s="355">
        <v>98</v>
      </c>
      <c r="K59" s="355">
        <v>100</v>
      </c>
      <c r="L59" s="355">
        <v>100</v>
      </c>
      <c r="M59" s="333">
        <f t="shared" si="3"/>
        <v>97.6181818181818</v>
      </c>
      <c r="N59" s="360">
        <f t="shared" si="4"/>
        <v>5</v>
      </c>
      <c r="O59" s="32"/>
    </row>
    <row r="60" ht="17.5" spans="1:15">
      <c r="A60" s="3">
        <v>21</v>
      </c>
      <c r="B60" s="11" t="s">
        <v>70</v>
      </c>
      <c r="C60" s="32" t="s">
        <v>50</v>
      </c>
      <c r="D60" s="32" t="s">
        <v>50</v>
      </c>
      <c r="E60" s="338">
        <v>100</v>
      </c>
      <c r="F60" s="353">
        <v>73.75</v>
      </c>
      <c r="G60" s="354">
        <v>100</v>
      </c>
      <c r="H60" s="355">
        <v>100</v>
      </c>
      <c r="I60" s="355">
        <v>100</v>
      </c>
      <c r="J60" s="355">
        <v>98</v>
      </c>
      <c r="K60" s="355">
        <v>100</v>
      </c>
      <c r="L60" s="355">
        <v>100</v>
      </c>
      <c r="M60" s="333">
        <f t="shared" si="3"/>
        <v>94.55</v>
      </c>
      <c r="N60" s="360">
        <f t="shared" ref="N60:N70" si="5">RANK(M60,M$40:M$69)</f>
        <v>26</v>
      </c>
      <c r="O60" s="32"/>
    </row>
    <row r="61" ht="17.5" spans="1:15">
      <c r="A61" s="3">
        <v>22</v>
      </c>
      <c r="B61" s="11" t="s">
        <v>71</v>
      </c>
      <c r="C61" s="32" t="s">
        <v>50</v>
      </c>
      <c r="D61" s="32" t="s">
        <v>50</v>
      </c>
      <c r="E61" s="338">
        <v>100</v>
      </c>
      <c r="F61" s="353">
        <v>88</v>
      </c>
      <c r="G61" s="354">
        <v>100</v>
      </c>
      <c r="H61" s="355">
        <v>100</v>
      </c>
      <c r="I61" s="355">
        <v>100</v>
      </c>
      <c r="J61" s="355">
        <v>98</v>
      </c>
      <c r="K61" s="355">
        <v>100</v>
      </c>
      <c r="L61" s="355">
        <v>100</v>
      </c>
      <c r="M61" s="333">
        <f t="shared" si="3"/>
        <v>97.4</v>
      </c>
      <c r="N61" s="360">
        <f t="shared" si="5"/>
        <v>7</v>
      </c>
      <c r="O61" s="32"/>
    </row>
    <row r="62" ht="17.5" spans="1:15">
      <c r="A62" s="3">
        <v>23</v>
      </c>
      <c r="B62" s="11" t="s">
        <v>72</v>
      </c>
      <c r="C62" s="32" t="s">
        <v>50</v>
      </c>
      <c r="D62" s="32" t="s">
        <v>50</v>
      </c>
      <c r="E62" s="338">
        <v>100</v>
      </c>
      <c r="F62" s="353">
        <v>96.6666666666667</v>
      </c>
      <c r="G62" s="354">
        <v>100</v>
      </c>
      <c r="H62" s="355">
        <v>100</v>
      </c>
      <c r="I62" s="355">
        <v>100</v>
      </c>
      <c r="J62" s="355">
        <v>98</v>
      </c>
      <c r="K62" s="355">
        <v>100</v>
      </c>
      <c r="L62" s="355">
        <v>100</v>
      </c>
      <c r="M62" s="333">
        <f t="shared" si="3"/>
        <v>99.1333333333333</v>
      </c>
      <c r="N62" s="360">
        <f t="shared" si="5"/>
        <v>1</v>
      </c>
      <c r="O62" s="32"/>
    </row>
    <row r="63" ht="17.5" spans="1:15">
      <c r="A63" s="3">
        <v>24</v>
      </c>
      <c r="B63" s="11" t="s">
        <v>73</v>
      </c>
      <c r="C63" s="32" t="s">
        <v>50</v>
      </c>
      <c r="D63" s="32" t="s">
        <v>50</v>
      </c>
      <c r="E63" s="338">
        <v>100</v>
      </c>
      <c r="F63" s="353">
        <v>86.1538461538462</v>
      </c>
      <c r="G63" s="354">
        <v>100</v>
      </c>
      <c r="H63" s="355">
        <v>100</v>
      </c>
      <c r="I63" s="355">
        <v>100</v>
      </c>
      <c r="J63" s="355">
        <v>98</v>
      </c>
      <c r="K63" s="355">
        <v>100</v>
      </c>
      <c r="L63" s="355">
        <v>100</v>
      </c>
      <c r="M63" s="333">
        <f t="shared" si="3"/>
        <v>97.0307692307692</v>
      </c>
      <c r="N63" s="360">
        <f t="shared" si="5"/>
        <v>11</v>
      </c>
      <c r="O63" s="32"/>
    </row>
    <row r="64" ht="15.65" customHeight="1" spans="1:15">
      <c r="A64" s="3">
        <v>25</v>
      </c>
      <c r="B64" s="12" t="s">
        <v>74</v>
      </c>
      <c r="C64" s="32" t="s">
        <v>50</v>
      </c>
      <c r="D64" s="32" t="s">
        <v>50</v>
      </c>
      <c r="E64" s="338">
        <v>100</v>
      </c>
      <c r="F64" s="353">
        <v>88.75</v>
      </c>
      <c r="G64" s="354">
        <v>100</v>
      </c>
      <c r="H64" s="355">
        <v>100</v>
      </c>
      <c r="I64" s="355">
        <v>100</v>
      </c>
      <c r="J64" s="355">
        <v>98</v>
      </c>
      <c r="K64" s="355">
        <v>100</v>
      </c>
      <c r="L64" s="355">
        <v>100</v>
      </c>
      <c r="M64" s="333">
        <f t="shared" si="3"/>
        <v>97.55</v>
      </c>
      <c r="N64" s="360">
        <f t="shared" si="5"/>
        <v>6</v>
      </c>
      <c r="O64" s="361"/>
    </row>
    <row r="65" ht="15.65" customHeight="1" spans="1:15">
      <c r="A65" s="3">
        <v>26</v>
      </c>
      <c r="B65" s="11" t="s">
        <v>75</v>
      </c>
      <c r="C65" s="32" t="s">
        <v>50</v>
      </c>
      <c r="D65" s="32" t="s">
        <v>50</v>
      </c>
      <c r="E65" s="338">
        <v>100</v>
      </c>
      <c r="F65" s="353">
        <v>85</v>
      </c>
      <c r="G65" s="354">
        <v>100</v>
      </c>
      <c r="H65" s="355">
        <v>100</v>
      </c>
      <c r="I65" s="355">
        <v>100</v>
      </c>
      <c r="J65" s="355">
        <v>98</v>
      </c>
      <c r="K65" s="355">
        <v>100</v>
      </c>
      <c r="L65" s="355">
        <v>100</v>
      </c>
      <c r="M65" s="333">
        <f t="shared" si="3"/>
        <v>96.8</v>
      </c>
      <c r="N65" s="360">
        <f t="shared" si="5"/>
        <v>13</v>
      </c>
      <c r="O65" s="358"/>
    </row>
    <row r="66" ht="15.65" customHeight="1" spans="1:15">
      <c r="A66" s="3">
        <v>27</v>
      </c>
      <c r="B66" s="11" t="s">
        <v>76</v>
      </c>
      <c r="C66" s="32" t="s">
        <v>50</v>
      </c>
      <c r="D66" s="32" t="s">
        <v>50</v>
      </c>
      <c r="E66" s="338">
        <v>100</v>
      </c>
      <c r="F66" s="353">
        <v>61.8181818181818</v>
      </c>
      <c r="G66" s="354">
        <v>100</v>
      </c>
      <c r="H66" s="355">
        <v>100</v>
      </c>
      <c r="I66" s="355">
        <v>100</v>
      </c>
      <c r="J66" s="355">
        <v>98</v>
      </c>
      <c r="K66" s="355">
        <v>100</v>
      </c>
      <c r="L66" s="355">
        <v>100</v>
      </c>
      <c r="M66" s="333">
        <f t="shared" si="3"/>
        <v>92.1636363636364</v>
      </c>
      <c r="N66" s="360">
        <f t="shared" si="5"/>
        <v>30</v>
      </c>
      <c r="O66" s="370"/>
    </row>
    <row r="67" ht="19.75" customHeight="1" spans="1:15">
      <c r="A67" s="3">
        <v>28</v>
      </c>
      <c r="B67" s="11" t="s">
        <v>77</v>
      </c>
      <c r="C67" s="32" t="s">
        <v>50</v>
      </c>
      <c r="D67" s="32" t="s">
        <v>50</v>
      </c>
      <c r="E67" s="338">
        <v>100</v>
      </c>
      <c r="F67" s="353">
        <v>85</v>
      </c>
      <c r="G67" s="354">
        <v>100</v>
      </c>
      <c r="H67" s="355">
        <v>100</v>
      </c>
      <c r="I67" s="355">
        <v>100</v>
      </c>
      <c r="J67" s="355">
        <v>98</v>
      </c>
      <c r="K67" s="355">
        <v>100</v>
      </c>
      <c r="L67" s="355">
        <v>100</v>
      </c>
      <c r="M67" s="333">
        <f t="shared" si="3"/>
        <v>96.8</v>
      </c>
      <c r="N67" s="360">
        <f t="shared" si="5"/>
        <v>13</v>
      </c>
      <c r="O67" s="370"/>
    </row>
    <row r="68" ht="16.25" customHeight="1" spans="1:15">
      <c r="A68" s="3">
        <v>29</v>
      </c>
      <c r="B68" s="11" t="s">
        <v>78</v>
      </c>
      <c r="C68" s="32" t="s">
        <v>50</v>
      </c>
      <c r="D68" s="32" t="s">
        <v>50</v>
      </c>
      <c r="E68" s="338">
        <v>100</v>
      </c>
      <c r="F68" s="353">
        <v>82.8571428571429</v>
      </c>
      <c r="G68" s="354">
        <v>100</v>
      </c>
      <c r="H68" s="355">
        <v>100</v>
      </c>
      <c r="I68" s="355">
        <v>100</v>
      </c>
      <c r="J68" s="355">
        <v>100</v>
      </c>
      <c r="K68" s="355">
        <v>100</v>
      </c>
      <c r="L68" s="355">
        <v>100</v>
      </c>
      <c r="M68" s="333">
        <f t="shared" si="3"/>
        <v>96.5714285714286</v>
      </c>
      <c r="N68" s="360">
        <f t="shared" si="5"/>
        <v>15</v>
      </c>
      <c r="O68" s="371"/>
    </row>
    <row r="69" ht="17.5" spans="1:15">
      <c r="A69" s="3">
        <v>30</v>
      </c>
      <c r="B69" s="11" t="s">
        <v>79</v>
      </c>
      <c r="C69" s="32" t="s">
        <v>50</v>
      </c>
      <c r="D69" s="32" t="s">
        <v>50</v>
      </c>
      <c r="E69" s="338">
        <v>100</v>
      </c>
      <c r="F69" s="353">
        <v>94</v>
      </c>
      <c r="G69" s="354">
        <v>100</v>
      </c>
      <c r="H69" s="355">
        <v>100</v>
      </c>
      <c r="I69" s="355">
        <v>100</v>
      </c>
      <c r="J69" s="355">
        <v>98</v>
      </c>
      <c r="K69" s="355">
        <v>100</v>
      </c>
      <c r="L69" s="355">
        <v>100</v>
      </c>
      <c r="M69" s="333">
        <f t="shared" si="3"/>
        <v>98.6</v>
      </c>
      <c r="N69" s="360">
        <f t="shared" si="5"/>
        <v>2</v>
      </c>
      <c r="O69" s="370"/>
    </row>
    <row r="70" spans="1:15">
      <c r="A70" s="341" t="s">
        <v>80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</row>
    <row r="71" spans="1:15">
      <c r="A71" s="362"/>
      <c r="B71" s="362"/>
      <c r="C71" s="362"/>
      <c r="D71" s="362"/>
      <c r="E71" s="362"/>
      <c r="F71" s="363"/>
      <c r="G71" s="362"/>
      <c r="H71" s="362"/>
      <c r="I71" s="362"/>
      <c r="J71" s="362"/>
      <c r="K71" s="362"/>
      <c r="L71" s="362"/>
      <c r="M71" s="363"/>
      <c r="N71" s="362"/>
      <c r="O71" s="362"/>
    </row>
    <row r="72" spans="1:15">
      <c r="A72" s="362"/>
      <c r="B72" s="362"/>
      <c r="C72" s="362"/>
      <c r="D72" s="362"/>
      <c r="E72" s="362"/>
      <c r="F72" s="363"/>
      <c r="G72" s="362"/>
      <c r="H72" s="362"/>
      <c r="I72" s="362"/>
      <c r="J72" s="362"/>
      <c r="K72" s="362"/>
      <c r="L72" s="362"/>
      <c r="M72" s="363"/>
      <c r="N72" s="362"/>
      <c r="O72" s="362"/>
    </row>
    <row r="73" ht="90" spans="1:15">
      <c r="A73" s="330" t="s">
        <v>1</v>
      </c>
      <c r="B73" s="331" t="s">
        <v>2</v>
      </c>
      <c r="C73" s="364" t="s">
        <v>3</v>
      </c>
      <c r="D73" s="365"/>
      <c r="E73" s="330" t="s">
        <v>4</v>
      </c>
      <c r="F73" s="332" t="s">
        <v>5</v>
      </c>
      <c r="G73" s="330" t="s">
        <v>6</v>
      </c>
      <c r="H73" s="330" t="s">
        <v>7</v>
      </c>
      <c r="I73" s="330" t="s">
        <v>8</v>
      </c>
      <c r="J73" s="330" t="s">
        <v>9</v>
      </c>
      <c r="K73" s="330" t="s">
        <v>10</v>
      </c>
      <c r="L73" s="330" t="s">
        <v>11</v>
      </c>
      <c r="M73" s="332" t="s">
        <v>12</v>
      </c>
      <c r="N73" s="330" t="s">
        <v>13</v>
      </c>
      <c r="O73" s="330" t="s">
        <v>14</v>
      </c>
    </row>
    <row r="74" ht="30" spans="1:15">
      <c r="A74" s="3"/>
      <c r="B74" s="32"/>
      <c r="C74" s="330" t="s">
        <v>15</v>
      </c>
      <c r="D74" s="330" t="s">
        <v>16</v>
      </c>
      <c r="E74" s="32"/>
      <c r="F74" s="333"/>
      <c r="G74" s="3"/>
      <c r="H74" s="3"/>
      <c r="I74" s="3"/>
      <c r="J74" s="3"/>
      <c r="K74" s="356"/>
      <c r="L74" s="356"/>
      <c r="M74" s="333"/>
      <c r="N74" s="3"/>
      <c r="O74" s="356"/>
    </row>
    <row r="75" ht="17.5" spans="1:15">
      <c r="A75" s="3">
        <v>1</v>
      </c>
      <c r="B75" s="13" t="s">
        <v>81</v>
      </c>
      <c r="C75" s="32" t="s">
        <v>50</v>
      </c>
      <c r="D75" s="32" t="s">
        <v>50</v>
      </c>
      <c r="E75" s="366">
        <v>100</v>
      </c>
      <c r="F75" s="366">
        <v>100</v>
      </c>
      <c r="G75" s="366">
        <v>100</v>
      </c>
      <c r="H75" s="366">
        <v>100</v>
      </c>
      <c r="I75" s="366">
        <v>100</v>
      </c>
      <c r="J75" s="366">
        <v>100</v>
      </c>
      <c r="K75" s="366">
        <v>100</v>
      </c>
      <c r="L75" s="356">
        <v>100</v>
      </c>
      <c r="M75" s="333">
        <f>E75*0.2+F75*0.2+G75*0.2+H75*0.1+I75*0.05+J75*0.1+K75*0.05+L75*0.1</f>
        <v>100</v>
      </c>
      <c r="N75" s="372">
        <f t="shared" ref="N75:N105" si="6">RANK(M75,M$75:M$105)</f>
        <v>1</v>
      </c>
      <c r="O75" s="356"/>
    </row>
    <row r="76" ht="17.5" spans="1:15">
      <c r="A76" s="3">
        <v>2</v>
      </c>
      <c r="B76" s="13" t="s">
        <v>82</v>
      </c>
      <c r="C76" s="32" t="s">
        <v>50</v>
      </c>
      <c r="D76" s="32" t="s">
        <v>50</v>
      </c>
      <c r="E76" s="366">
        <v>100</v>
      </c>
      <c r="F76" s="366">
        <v>100</v>
      </c>
      <c r="G76" s="366">
        <v>100</v>
      </c>
      <c r="H76" s="366">
        <v>100</v>
      </c>
      <c r="I76" s="366">
        <v>100</v>
      </c>
      <c r="J76" s="366">
        <v>100</v>
      </c>
      <c r="K76" s="366">
        <v>100</v>
      </c>
      <c r="L76" s="356">
        <v>100</v>
      </c>
      <c r="M76" s="333">
        <f t="shared" ref="M76:M105" si="7">E76*0.2+F76*0.2+G76*0.2+H76*0.1+I76*0.05+J76*0.1+K76*0.05+L76*0.1</f>
        <v>100</v>
      </c>
      <c r="N76" s="372">
        <f t="shared" si="6"/>
        <v>1</v>
      </c>
      <c r="O76" s="356"/>
    </row>
    <row r="77" ht="17.5" spans="1:15">
      <c r="A77" s="3">
        <v>3</v>
      </c>
      <c r="B77" s="13" t="s">
        <v>83</v>
      </c>
      <c r="C77" s="32" t="s">
        <v>50</v>
      </c>
      <c r="D77" s="32" t="s">
        <v>50</v>
      </c>
      <c r="E77" s="366">
        <v>100</v>
      </c>
      <c r="F77" s="366">
        <v>100</v>
      </c>
      <c r="G77" s="366">
        <v>100</v>
      </c>
      <c r="H77" s="366">
        <v>100</v>
      </c>
      <c r="I77" s="366">
        <v>100</v>
      </c>
      <c r="J77" s="366">
        <v>100</v>
      </c>
      <c r="K77" s="366">
        <v>100</v>
      </c>
      <c r="L77" s="356">
        <v>100</v>
      </c>
      <c r="M77" s="333">
        <f t="shared" si="7"/>
        <v>100</v>
      </c>
      <c r="N77" s="372">
        <f t="shared" si="6"/>
        <v>1</v>
      </c>
      <c r="O77" s="356"/>
    </row>
    <row r="78" ht="17.5" spans="1:15">
      <c r="A78" s="3">
        <v>4</v>
      </c>
      <c r="B78" s="15" t="s">
        <v>84</v>
      </c>
      <c r="C78" s="32" t="s">
        <v>50</v>
      </c>
      <c r="D78" s="32" t="s">
        <v>50</v>
      </c>
      <c r="E78" s="366">
        <v>100</v>
      </c>
      <c r="F78" s="366">
        <v>100</v>
      </c>
      <c r="G78" s="366">
        <v>100</v>
      </c>
      <c r="H78" s="366">
        <v>100</v>
      </c>
      <c r="I78" s="366">
        <v>100</v>
      </c>
      <c r="J78" s="366">
        <v>100</v>
      </c>
      <c r="K78" s="366">
        <v>100</v>
      </c>
      <c r="L78" s="356">
        <v>100</v>
      </c>
      <c r="M78" s="333">
        <f t="shared" si="7"/>
        <v>100</v>
      </c>
      <c r="N78" s="372">
        <f t="shared" si="6"/>
        <v>1</v>
      </c>
      <c r="O78" s="356"/>
    </row>
    <row r="79" ht="17.5" spans="1:15">
      <c r="A79" s="3">
        <v>5</v>
      </c>
      <c r="B79" s="15" t="s">
        <v>85</v>
      </c>
      <c r="C79" s="32" t="s">
        <v>50</v>
      </c>
      <c r="D79" s="32" t="s">
        <v>50</v>
      </c>
      <c r="E79" s="366">
        <v>100</v>
      </c>
      <c r="F79" s="366">
        <v>100</v>
      </c>
      <c r="G79" s="366">
        <v>100</v>
      </c>
      <c r="H79" s="366">
        <v>100</v>
      </c>
      <c r="I79" s="366">
        <v>100</v>
      </c>
      <c r="J79" s="366">
        <v>100</v>
      </c>
      <c r="K79" s="366">
        <v>100</v>
      </c>
      <c r="L79" s="356">
        <v>100</v>
      </c>
      <c r="M79" s="333">
        <f t="shared" si="7"/>
        <v>100</v>
      </c>
      <c r="N79" s="372">
        <f t="shared" si="6"/>
        <v>1</v>
      </c>
      <c r="O79" s="356"/>
    </row>
    <row r="80" ht="17.5" spans="1:15">
      <c r="A80" s="3">
        <v>6</v>
      </c>
      <c r="B80" s="15" t="s">
        <v>86</v>
      </c>
      <c r="C80" s="32" t="s">
        <v>50</v>
      </c>
      <c r="D80" s="32" t="s">
        <v>50</v>
      </c>
      <c r="E80" s="366">
        <v>100</v>
      </c>
      <c r="F80" s="366">
        <v>100</v>
      </c>
      <c r="G80" s="366">
        <v>100</v>
      </c>
      <c r="H80" s="366">
        <v>100</v>
      </c>
      <c r="I80" s="366">
        <v>100</v>
      </c>
      <c r="J80" s="366">
        <v>100</v>
      </c>
      <c r="K80" s="366">
        <v>100</v>
      </c>
      <c r="L80" s="356">
        <v>100</v>
      </c>
      <c r="M80" s="333">
        <f t="shared" si="7"/>
        <v>100</v>
      </c>
      <c r="N80" s="372">
        <f t="shared" si="6"/>
        <v>1</v>
      </c>
      <c r="O80" s="356"/>
    </row>
    <row r="81" ht="17.5" spans="1:15">
      <c r="A81" s="3">
        <v>7</v>
      </c>
      <c r="B81" s="15" t="s">
        <v>87</v>
      </c>
      <c r="C81" s="32" t="s">
        <v>50</v>
      </c>
      <c r="D81" s="32" t="s">
        <v>50</v>
      </c>
      <c r="E81" s="366">
        <v>100</v>
      </c>
      <c r="F81" s="366">
        <v>100</v>
      </c>
      <c r="G81" s="366">
        <v>100</v>
      </c>
      <c r="H81" s="366">
        <v>100</v>
      </c>
      <c r="I81" s="366">
        <v>100</v>
      </c>
      <c r="J81" s="366">
        <v>100</v>
      </c>
      <c r="K81" s="366">
        <v>100</v>
      </c>
      <c r="L81" s="356">
        <v>100</v>
      </c>
      <c r="M81" s="333">
        <f t="shared" si="7"/>
        <v>100</v>
      </c>
      <c r="N81" s="372">
        <f t="shared" si="6"/>
        <v>1</v>
      </c>
      <c r="O81" s="356"/>
    </row>
    <row r="82" ht="17.5" spans="1:15">
      <c r="A82" s="3">
        <v>8</v>
      </c>
      <c r="B82" s="15" t="s">
        <v>88</v>
      </c>
      <c r="C82" s="32" t="s">
        <v>50</v>
      </c>
      <c r="D82" s="32" t="s">
        <v>50</v>
      </c>
      <c r="E82" s="366">
        <v>100</v>
      </c>
      <c r="F82" s="366">
        <v>100</v>
      </c>
      <c r="G82" s="366">
        <v>100</v>
      </c>
      <c r="H82" s="366">
        <v>100</v>
      </c>
      <c r="I82" s="366">
        <v>100</v>
      </c>
      <c r="J82" s="366">
        <v>100</v>
      </c>
      <c r="K82" s="366">
        <v>100</v>
      </c>
      <c r="L82" s="356">
        <v>100</v>
      </c>
      <c r="M82" s="333">
        <f t="shared" si="7"/>
        <v>100</v>
      </c>
      <c r="N82" s="372">
        <f t="shared" si="6"/>
        <v>1</v>
      </c>
      <c r="O82" s="366"/>
    </row>
    <row r="83" ht="17.5" spans="1:15">
      <c r="A83" s="3">
        <v>9</v>
      </c>
      <c r="B83" s="15" t="s">
        <v>89</v>
      </c>
      <c r="C83" s="32" t="s">
        <v>50</v>
      </c>
      <c r="D83" s="32" t="s">
        <v>50</v>
      </c>
      <c r="E83" s="366">
        <v>100</v>
      </c>
      <c r="F83" s="366">
        <v>100</v>
      </c>
      <c r="G83" s="366">
        <v>100</v>
      </c>
      <c r="H83" s="366">
        <v>100</v>
      </c>
      <c r="I83" s="366">
        <v>100</v>
      </c>
      <c r="J83" s="366">
        <v>100</v>
      </c>
      <c r="K83" s="366">
        <v>100</v>
      </c>
      <c r="L83" s="356">
        <v>100</v>
      </c>
      <c r="M83" s="333">
        <f t="shared" si="7"/>
        <v>100</v>
      </c>
      <c r="N83" s="372">
        <f t="shared" si="6"/>
        <v>1</v>
      </c>
      <c r="O83" s="356"/>
    </row>
    <row r="84" ht="17.5" spans="1:15">
      <c r="A84" s="3">
        <v>10</v>
      </c>
      <c r="B84" s="15" t="s">
        <v>90</v>
      </c>
      <c r="C84" s="32" t="s">
        <v>50</v>
      </c>
      <c r="D84" s="32" t="s">
        <v>50</v>
      </c>
      <c r="E84" s="366">
        <v>100</v>
      </c>
      <c r="F84" s="366">
        <v>100</v>
      </c>
      <c r="G84" s="366">
        <v>100</v>
      </c>
      <c r="H84" s="366">
        <v>100</v>
      </c>
      <c r="I84" s="366">
        <v>100</v>
      </c>
      <c r="J84" s="366">
        <v>100</v>
      </c>
      <c r="K84" s="366">
        <v>100</v>
      </c>
      <c r="L84" s="356">
        <v>100</v>
      </c>
      <c r="M84" s="333">
        <f t="shared" si="7"/>
        <v>100</v>
      </c>
      <c r="N84" s="372">
        <f t="shared" si="6"/>
        <v>1</v>
      </c>
      <c r="O84" s="356"/>
    </row>
    <row r="85" ht="17.5" spans="1:15">
      <c r="A85" s="3">
        <v>11</v>
      </c>
      <c r="B85" s="15" t="s">
        <v>91</v>
      </c>
      <c r="C85" s="32" t="s">
        <v>50</v>
      </c>
      <c r="D85" s="32" t="s">
        <v>50</v>
      </c>
      <c r="E85" s="366">
        <v>100</v>
      </c>
      <c r="F85" s="366">
        <v>100</v>
      </c>
      <c r="G85" s="366">
        <v>100</v>
      </c>
      <c r="H85" s="366">
        <v>100</v>
      </c>
      <c r="I85" s="366">
        <v>100</v>
      </c>
      <c r="J85" s="366">
        <v>100</v>
      </c>
      <c r="K85" s="366">
        <v>100</v>
      </c>
      <c r="L85" s="356">
        <v>100</v>
      </c>
      <c r="M85" s="333">
        <f t="shared" si="7"/>
        <v>100</v>
      </c>
      <c r="N85" s="372">
        <f t="shared" si="6"/>
        <v>1</v>
      </c>
      <c r="O85" s="356"/>
    </row>
    <row r="86" ht="17.5" spans="1:15">
      <c r="A86" s="3">
        <v>12</v>
      </c>
      <c r="B86" s="15" t="s">
        <v>92</v>
      </c>
      <c r="C86" s="32" t="s">
        <v>50</v>
      </c>
      <c r="D86" s="32" t="s">
        <v>50</v>
      </c>
      <c r="E86" s="366">
        <v>100</v>
      </c>
      <c r="F86" s="366">
        <v>100</v>
      </c>
      <c r="G86" s="366">
        <v>100</v>
      </c>
      <c r="H86" s="366">
        <v>100</v>
      </c>
      <c r="I86" s="366">
        <v>100</v>
      </c>
      <c r="J86" s="366">
        <v>100</v>
      </c>
      <c r="K86" s="366">
        <v>100</v>
      </c>
      <c r="L86" s="356">
        <v>100</v>
      </c>
      <c r="M86" s="333">
        <f t="shared" si="7"/>
        <v>100</v>
      </c>
      <c r="N86" s="372">
        <f t="shared" si="6"/>
        <v>1</v>
      </c>
      <c r="O86" s="356"/>
    </row>
    <row r="87" ht="17.5" spans="1:15">
      <c r="A87" s="3">
        <v>13</v>
      </c>
      <c r="B87" s="15" t="s">
        <v>93</v>
      </c>
      <c r="C87" s="32" t="s">
        <v>50</v>
      </c>
      <c r="D87" s="32" t="s">
        <v>50</v>
      </c>
      <c r="E87" s="366">
        <v>100</v>
      </c>
      <c r="F87" s="366">
        <v>100</v>
      </c>
      <c r="G87" s="366">
        <v>100</v>
      </c>
      <c r="H87" s="366">
        <v>100</v>
      </c>
      <c r="I87" s="366">
        <v>100</v>
      </c>
      <c r="J87" s="366">
        <v>100</v>
      </c>
      <c r="K87" s="366">
        <v>100</v>
      </c>
      <c r="L87" s="356">
        <v>100</v>
      </c>
      <c r="M87" s="333">
        <f t="shared" si="7"/>
        <v>100</v>
      </c>
      <c r="N87" s="372">
        <f t="shared" si="6"/>
        <v>1</v>
      </c>
      <c r="O87" s="356"/>
    </row>
    <row r="88" ht="17.5" spans="1:15">
      <c r="A88" s="3">
        <v>14</v>
      </c>
      <c r="B88" s="15" t="s">
        <v>94</v>
      </c>
      <c r="C88" s="32" t="s">
        <v>50</v>
      </c>
      <c r="D88" s="32" t="s">
        <v>50</v>
      </c>
      <c r="E88" s="366">
        <v>100</v>
      </c>
      <c r="F88" s="366">
        <v>100</v>
      </c>
      <c r="G88" s="366">
        <v>100</v>
      </c>
      <c r="H88" s="366">
        <v>100</v>
      </c>
      <c r="I88" s="366">
        <v>100</v>
      </c>
      <c r="J88" s="366">
        <v>100</v>
      </c>
      <c r="K88" s="366">
        <v>100</v>
      </c>
      <c r="L88" s="356">
        <v>100</v>
      </c>
      <c r="M88" s="333">
        <f t="shared" si="7"/>
        <v>100</v>
      </c>
      <c r="N88" s="372">
        <f t="shared" si="6"/>
        <v>1</v>
      </c>
      <c r="O88" s="356"/>
    </row>
    <row r="89" ht="17.5" spans="1:15">
      <c r="A89" s="3">
        <v>15</v>
      </c>
      <c r="B89" s="15" t="s">
        <v>95</v>
      </c>
      <c r="C89" s="32" t="s">
        <v>50</v>
      </c>
      <c r="D89" s="32" t="s">
        <v>50</v>
      </c>
      <c r="E89" s="366">
        <v>100</v>
      </c>
      <c r="F89" s="366">
        <v>100</v>
      </c>
      <c r="G89" s="366">
        <v>100</v>
      </c>
      <c r="H89" s="366">
        <v>100</v>
      </c>
      <c r="I89" s="366">
        <v>100</v>
      </c>
      <c r="J89" s="366">
        <v>100</v>
      </c>
      <c r="K89" s="366">
        <v>100</v>
      </c>
      <c r="L89" s="356">
        <v>100</v>
      </c>
      <c r="M89" s="333">
        <f t="shared" si="7"/>
        <v>100</v>
      </c>
      <c r="N89" s="372">
        <f t="shared" si="6"/>
        <v>1</v>
      </c>
      <c r="O89" s="356"/>
    </row>
    <row r="90" ht="17.5" spans="1:15">
      <c r="A90" s="3">
        <v>16</v>
      </c>
      <c r="B90" s="15" t="s">
        <v>96</v>
      </c>
      <c r="C90" s="32" t="s">
        <v>50</v>
      </c>
      <c r="D90" s="32" t="s">
        <v>50</v>
      </c>
      <c r="E90" s="366">
        <v>100</v>
      </c>
      <c r="F90" s="366">
        <v>100</v>
      </c>
      <c r="G90" s="366">
        <v>100</v>
      </c>
      <c r="H90" s="366">
        <v>100</v>
      </c>
      <c r="I90" s="366">
        <v>100</v>
      </c>
      <c r="J90" s="366">
        <v>100</v>
      </c>
      <c r="K90" s="366">
        <v>100</v>
      </c>
      <c r="L90" s="356">
        <v>100</v>
      </c>
      <c r="M90" s="333">
        <f t="shared" si="7"/>
        <v>100</v>
      </c>
      <c r="N90" s="372">
        <f t="shared" si="6"/>
        <v>1</v>
      </c>
      <c r="O90" s="356"/>
    </row>
    <row r="91" ht="17.5" spans="1:15">
      <c r="A91" s="3">
        <v>17</v>
      </c>
      <c r="B91" s="15" t="s">
        <v>97</v>
      </c>
      <c r="C91" s="32" t="s">
        <v>50</v>
      </c>
      <c r="D91" s="32" t="s">
        <v>50</v>
      </c>
      <c r="E91" s="366">
        <v>100</v>
      </c>
      <c r="F91" s="366">
        <v>100</v>
      </c>
      <c r="G91" s="366">
        <v>100</v>
      </c>
      <c r="H91" s="366">
        <v>100</v>
      </c>
      <c r="I91" s="366">
        <v>100</v>
      </c>
      <c r="J91" s="366">
        <v>100</v>
      </c>
      <c r="K91" s="366">
        <v>100</v>
      </c>
      <c r="L91" s="356">
        <v>100</v>
      </c>
      <c r="M91" s="333">
        <f t="shared" si="7"/>
        <v>100</v>
      </c>
      <c r="N91" s="372">
        <f t="shared" si="6"/>
        <v>1</v>
      </c>
      <c r="O91" s="356"/>
    </row>
    <row r="92" ht="17.5" spans="1:15">
      <c r="A92" s="3">
        <v>18</v>
      </c>
      <c r="B92" s="15" t="s">
        <v>98</v>
      </c>
      <c r="C92" s="32" t="s">
        <v>50</v>
      </c>
      <c r="D92" s="32" t="s">
        <v>50</v>
      </c>
      <c r="E92" s="366">
        <v>100</v>
      </c>
      <c r="F92" s="366">
        <v>100</v>
      </c>
      <c r="G92" s="366">
        <v>100</v>
      </c>
      <c r="H92" s="366">
        <v>100</v>
      </c>
      <c r="I92" s="366">
        <v>100</v>
      </c>
      <c r="J92" s="366">
        <v>100</v>
      </c>
      <c r="K92" s="366">
        <v>100</v>
      </c>
      <c r="L92" s="356">
        <v>100</v>
      </c>
      <c r="M92" s="333">
        <f t="shared" si="7"/>
        <v>100</v>
      </c>
      <c r="N92" s="372">
        <f t="shared" si="6"/>
        <v>1</v>
      </c>
      <c r="O92" s="356"/>
    </row>
    <row r="93" ht="17.5" spans="1:15">
      <c r="A93" s="3">
        <v>19</v>
      </c>
      <c r="B93" s="15" t="s">
        <v>99</v>
      </c>
      <c r="C93" s="32" t="s">
        <v>50</v>
      </c>
      <c r="D93" s="32" t="s">
        <v>50</v>
      </c>
      <c r="E93" s="366">
        <v>100</v>
      </c>
      <c r="F93" s="366">
        <v>100</v>
      </c>
      <c r="G93" s="366">
        <v>100</v>
      </c>
      <c r="H93" s="366">
        <v>100</v>
      </c>
      <c r="I93" s="366">
        <v>100</v>
      </c>
      <c r="J93" s="366">
        <v>100</v>
      </c>
      <c r="K93" s="366">
        <v>100</v>
      </c>
      <c r="L93" s="356">
        <v>100</v>
      </c>
      <c r="M93" s="333">
        <f t="shared" si="7"/>
        <v>100</v>
      </c>
      <c r="N93" s="372">
        <f t="shared" si="6"/>
        <v>1</v>
      </c>
      <c r="O93" s="356"/>
    </row>
    <row r="94" ht="17.5" spans="1:15">
      <c r="A94" s="3">
        <v>20</v>
      </c>
      <c r="B94" s="15" t="s">
        <v>100</v>
      </c>
      <c r="C94" s="32" t="s">
        <v>50</v>
      </c>
      <c r="D94" s="32" t="s">
        <v>50</v>
      </c>
      <c r="E94" s="366">
        <v>100</v>
      </c>
      <c r="F94" s="366">
        <v>100</v>
      </c>
      <c r="G94" s="366">
        <v>100</v>
      </c>
      <c r="H94" s="366">
        <v>100</v>
      </c>
      <c r="I94" s="366">
        <v>100</v>
      </c>
      <c r="J94" s="366">
        <v>100</v>
      </c>
      <c r="K94" s="366">
        <v>100</v>
      </c>
      <c r="L94" s="356">
        <v>100</v>
      </c>
      <c r="M94" s="333">
        <f t="shared" si="7"/>
        <v>100</v>
      </c>
      <c r="N94" s="372">
        <f t="shared" si="6"/>
        <v>1</v>
      </c>
      <c r="O94" s="356"/>
    </row>
    <row r="95" ht="17.5" spans="1:15">
      <c r="A95" s="3">
        <v>21</v>
      </c>
      <c r="B95" s="15" t="s">
        <v>101</v>
      </c>
      <c r="C95" s="32" t="s">
        <v>50</v>
      </c>
      <c r="D95" s="32" t="s">
        <v>50</v>
      </c>
      <c r="E95" s="366">
        <v>100</v>
      </c>
      <c r="F95" s="366">
        <v>100</v>
      </c>
      <c r="G95" s="366">
        <v>100</v>
      </c>
      <c r="H95" s="366">
        <v>100</v>
      </c>
      <c r="I95" s="366">
        <v>100</v>
      </c>
      <c r="J95" s="366">
        <v>100</v>
      </c>
      <c r="K95" s="366">
        <v>100</v>
      </c>
      <c r="L95" s="356">
        <v>100</v>
      </c>
      <c r="M95" s="333">
        <f t="shared" si="7"/>
        <v>100</v>
      </c>
      <c r="N95" s="372">
        <f t="shared" si="6"/>
        <v>1</v>
      </c>
      <c r="O95" s="366"/>
    </row>
    <row r="96" ht="17.5" spans="1:15">
      <c r="A96" s="3">
        <v>22</v>
      </c>
      <c r="B96" s="15" t="s">
        <v>102</v>
      </c>
      <c r="C96" s="32" t="s">
        <v>50</v>
      </c>
      <c r="D96" s="32" t="s">
        <v>50</v>
      </c>
      <c r="E96" s="366">
        <v>100</v>
      </c>
      <c r="F96" s="366">
        <v>100</v>
      </c>
      <c r="G96" s="366">
        <v>100</v>
      </c>
      <c r="H96" s="366">
        <v>100</v>
      </c>
      <c r="I96" s="366">
        <v>100</v>
      </c>
      <c r="J96" s="366">
        <v>100</v>
      </c>
      <c r="K96" s="366">
        <v>100</v>
      </c>
      <c r="L96" s="356">
        <v>100</v>
      </c>
      <c r="M96" s="333">
        <f t="shared" si="7"/>
        <v>100</v>
      </c>
      <c r="N96" s="372">
        <f t="shared" si="6"/>
        <v>1</v>
      </c>
      <c r="O96" s="356"/>
    </row>
    <row r="97" ht="17.5" spans="1:15">
      <c r="A97" s="3">
        <v>23</v>
      </c>
      <c r="B97" s="15" t="s">
        <v>103</v>
      </c>
      <c r="C97" s="32" t="s">
        <v>50</v>
      </c>
      <c r="D97" s="32" t="s">
        <v>50</v>
      </c>
      <c r="E97" s="366">
        <v>100</v>
      </c>
      <c r="F97" s="366">
        <v>100</v>
      </c>
      <c r="G97" s="366">
        <v>100</v>
      </c>
      <c r="H97" s="366">
        <v>100</v>
      </c>
      <c r="I97" s="366">
        <v>100</v>
      </c>
      <c r="J97" s="366">
        <v>100</v>
      </c>
      <c r="K97" s="366">
        <v>100</v>
      </c>
      <c r="L97" s="356">
        <v>100</v>
      </c>
      <c r="M97" s="333">
        <f t="shared" si="7"/>
        <v>100</v>
      </c>
      <c r="N97" s="372">
        <f t="shared" si="6"/>
        <v>1</v>
      </c>
      <c r="O97" s="356"/>
    </row>
    <row r="98" ht="17.5" spans="1:15">
      <c r="A98" s="3">
        <v>24</v>
      </c>
      <c r="B98" s="15" t="s">
        <v>104</v>
      </c>
      <c r="C98" s="32" t="s">
        <v>50</v>
      </c>
      <c r="D98" s="32" t="s">
        <v>50</v>
      </c>
      <c r="E98" s="366">
        <v>100</v>
      </c>
      <c r="F98" s="366">
        <v>100</v>
      </c>
      <c r="G98" s="366">
        <v>100</v>
      </c>
      <c r="H98" s="366">
        <v>100</v>
      </c>
      <c r="I98" s="366">
        <v>100</v>
      </c>
      <c r="J98" s="366">
        <v>100</v>
      </c>
      <c r="K98" s="366">
        <v>100</v>
      </c>
      <c r="L98" s="356">
        <v>100</v>
      </c>
      <c r="M98" s="333">
        <f t="shared" si="7"/>
        <v>100</v>
      </c>
      <c r="N98" s="372">
        <f t="shared" si="6"/>
        <v>1</v>
      </c>
      <c r="O98" s="356"/>
    </row>
    <row r="99" ht="17.5" spans="1:15">
      <c r="A99" s="3">
        <v>25</v>
      </c>
      <c r="B99" s="15" t="s">
        <v>105</v>
      </c>
      <c r="C99" s="32" t="s">
        <v>50</v>
      </c>
      <c r="D99" s="32" t="s">
        <v>50</v>
      </c>
      <c r="E99" s="366">
        <v>100</v>
      </c>
      <c r="F99" s="366">
        <v>100</v>
      </c>
      <c r="G99" s="366">
        <v>100</v>
      </c>
      <c r="H99" s="366">
        <v>100</v>
      </c>
      <c r="I99" s="366">
        <v>100</v>
      </c>
      <c r="J99" s="366">
        <v>100</v>
      </c>
      <c r="K99" s="366">
        <v>100</v>
      </c>
      <c r="L99" s="356">
        <v>100</v>
      </c>
      <c r="M99" s="333">
        <f t="shared" si="7"/>
        <v>100</v>
      </c>
      <c r="N99" s="372">
        <f t="shared" si="6"/>
        <v>1</v>
      </c>
      <c r="O99" s="356"/>
    </row>
    <row r="100" ht="17.5" spans="1:15">
      <c r="A100" s="3">
        <v>26</v>
      </c>
      <c r="B100" s="15" t="s">
        <v>106</v>
      </c>
      <c r="C100" s="32" t="s">
        <v>50</v>
      </c>
      <c r="D100" s="32" t="s">
        <v>50</v>
      </c>
      <c r="E100" s="366">
        <v>100</v>
      </c>
      <c r="F100" s="366">
        <v>100</v>
      </c>
      <c r="G100" s="366">
        <v>100</v>
      </c>
      <c r="H100" s="366">
        <v>100</v>
      </c>
      <c r="I100" s="366">
        <v>100</v>
      </c>
      <c r="J100" s="366">
        <v>100</v>
      </c>
      <c r="K100" s="366">
        <v>100</v>
      </c>
      <c r="L100" s="356">
        <v>100</v>
      </c>
      <c r="M100" s="333">
        <f t="shared" si="7"/>
        <v>100</v>
      </c>
      <c r="N100" s="372">
        <f t="shared" si="6"/>
        <v>1</v>
      </c>
      <c r="O100" s="356"/>
    </row>
    <row r="101" ht="17.5" spans="1:15">
      <c r="A101" s="3">
        <v>27</v>
      </c>
      <c r="B101" s="16" t="s">
        <v>107</v>
      </c>
      <c r="C101" s="32" t="s">
        <v>50</v>
      </c>
      <c r="D101" s="32" t="s">
        <v>50</v>
      </c>
      <c r="E101" s="366">
        <v>100</v>
      </c>
      <c r="F101" s="366">
        <v>100</v>
      </c>
      <c r="G101" s="366">
        <v>100</v>
      </c>
      <c r="H101" s="366">
        <v>100</v>
      </c>
      <c r="I101" s="366">
        <v>100</v>
      </c>
      <c r="J101" s="366">
        <v>100</v>
      </c>
      <c r="K101" s="366">
        <v>100</v>
      </c>
      <c r="L101" s="356">
        <v>100</v>
      </c>
      <c r="M101" s="333">
        <f t="shared" si="7"/>
        <v>100</v>
      </c>
      <c r="N101" s="372">
        <f t="shared" si="6"/>
        <v>1</v>
      </c>
      <c r="O101" s="356"/>
    </row>
    <row r="102" ht="17.5" spans="1:15">
      <c r="A102" s="3">
        <v>28</v>
      </c>
      <c r="B102" s="17" t="s">
        <v>108</v>
      </c>
      <c r="C102" s="32" t="s">
        <v>50</v>
      </c>
      <c r="D102" s="32" t="s">
        <v>50</v>
      </c>
      <c r="E102" s="366">
        <v>100</v>
      </c>
      <c r="F102" s="366">
        <v>100</v>
      </c>
      <c r="G102" s="366">
        <v>100</v>
      </c>
      <c r="H102" s="366">
        <v>100</v>
      </c>
      <c r="I102" s="366">
        <v>100</v>
      </c>
      <c r="J102" s="366">
        <v>100</v>
      </c>
      <c r="K102" s="366">
        <v>100</v>
      </c>
      <c r="L102" s="356">
        <v>100</v>
      </c>
      <c r="M102" s="333">
        <f t="shared" si="7"/>
        <v>100</v>
      </c>
      <c r="N102" s="372">
        <f t="shared" si="6"/>
        <v>1</v>
      </c>
      <c r="O102" s="356"/>
    </row>
    <row r="103" ht="17.5" spans="1:15">
      <c r="A103" s="3">
        <v>29</v>
      </c>
      <c r="B103" s="18" t="s">
        <v>109</v>
      </c>
      <c r="C103" s="32" t="s">
        <v>50</v>
      </c>
      <c r="D103" s="32" t="s">
        <v>50</v>
      </c>
      <c r="E103" s="366">
        <v>100</v>
      </c>
      <c r="F103" s="366">
        <v>100</v>
      </c>
      <c r="G103" s="366">
        <v>100</v>
      </c>
      <c r="H103" s="366">
        <v>100</v>
      </c>
      <c r="I103" s="366">
        <v>100</v>
      </c>
      <c r="J103" s="366">
        <v>100</v>
      </c>
      <c r="K103" s="366">
        <v>100</v>
      </c>
      <c r="L103" s="356">
        <v>100</v>
      </c>
      <c r="M103" s="333">
        <f t="shared" si="7"/>
        <v>100</v>
      </c>
      <c r="N103" s="372">
        <f t="shared" si="6"/>
        <v>1</v>
      </c>
      <c r="O103" s="356"/>
    </row>
    <row r="104" ht="17.5" spans="1:15">
      <c r="A104" s="3">
        <v>30</v>
      </c>
      <c r="B104" s="13" t="s">
        <v>110</v>
      </c>
      <c r="C104" s="32" t="s">
        <v>50</v>
      </c>
      <c r="D104" s="32" t="s">
        <v>50</v>
      </c>
      <c r="E104" s="366">
        <v>100</v>
      </c>
      <c r="F104" s="366">
        <v>100</v>
      </c>
      <c r="G104" s="366">
        <v>100</v>
      </c>
      <c r="H104" s="366">
        <v>100</v>
      </c>
      <c r="I104" s="366">
        <v>100</v>
      </c>
      <c r="J104" s="366">
        <v>100</v>
      </c>
      <c r="K104" s="366">
        <v>100</v>
      </c>
      <c r="L104" s="356">
        <v>100</v>
      </c>
      <c r="M104" s="333">
        <f t="shared" si="7"/>
        <v>100</v>
      </c>
      <c r="N104" s="372">
        <f t="shared" si="6"/>
        <v>1</v>
      </c>
      <c r="O104" s="356"/>
    </row>
    <row r="105" ht="17.5" spans="1:15">
      <c r="A105" s="3">
        <v>31</v>
      </c>
      <c r="B105" s="13" t="s">
        <v>111</v>
      </c>
      <c r="C105" s="32" t="s">
        <v>50</v>
      </c>
      <c r="D105" s="32" t="s">
        <v>50</v>
      </c>
      <c r="E105" s="366">
        <v>100</v>
      </c>
      <c r="F105" s="366">
        <v>100</v>
      </c>
      <c r="G105" s="366">
        <v>100</v>
      </c>
      <c r="H105" s="366">
        <v>100</v>
      </c>
      <c r="I105" s="366">
        <v>100</v>
      </c>
      <c r="J105" s="366">
        <v>100</v>
      </c>
      <c r="K105" s="366">
        <v>100</v>
      </c>
      <c r="L105" s="356">
        <v>100</v>
      </c>
      <c r="M105" s="333">
        <f t="shared" si="7"/>
        <v>100</v>
      </c>
      <c r="N105" s="372">
        <f t="shared" si="6"/>
        <v>1</v>
      </c>
      <c r="O105" s="356"/>
    </row>
    <row r="106" spans="1:15">
      <c r="A106" s="341"/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</row>
    <row r="107" spans="1:15">
      <c r="A107" s="341" t="s">
        <v>112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</row>
    <row r="108" spans="1:15">
      <c r="A108" s="367" t="s">
        <v>113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</row>
    <row r="111" spans="1:9">
      <c r="A111" s="368"/>
      <c r="B111" s="368"/>
      <c r="C111" s="368"/>
      <c r="D111" s="368"/>
      <c r="E111" s="368"/>
      <c r="F111" s="369"/>
      <c r="G111" s="368"/>
      <c r="H111" s="368"/>
      <c r="I111" s="368"/>
    </row>
    <row r="112" spans="2:2">
      <c r="B112" s="342"/>
    </row>
    <row r="113" spans="2:2">
      <c r="B113" s="342"/>
    </row>
    <row r="114" spans="2:2">
      <c r="B114" s="342"/>
    </row>
    <row r="115" spans="2:2">
      <c r="B115" s="342"/>
    </row>
    <row r="116" spans="2:2">
      <c r="B116" s="342"/>
    </row>
    <row r="117" spans="2:2">
      <c r="B117" s="342"/>
    </row>
    <row r="118" spans="2:2">
      <c r="B118" s="342"/>
    </row>
    <row r="119" spans="2:2">
      <c r="B119" s="342"/>
    </row>
    <row r="120" spans="2:2">
      <c r="B120" s="342"/>
    </row>
    <row r="121" spans="2:2">
      <c r="B121" s="342"/>
    </row>
    <row r="122" spans="2:2">
      <c r="B122" s="342"/>
    </row>
    <row r="123" spans="2:2">
      <c r="B123" s="342"/>
    </row>
    <row r="124" spans="2:2">
      <c r="B124" s="342"/>
    </row>
    <row r="125" spans="2:2">
      <c r="B125" s="342"/>
    </row>
    <row r="126" spans="2:2">
      <c r="B126" s="342"/>
    </row>
    <row r="127" spans="2:2">
      <c r="B127" s="342"/>
    </row>
    <row r="128" spans="2:2">
      <c r="B128" s="342"/>
    </row>
    <row r="129" spans="2:2">
      <c r="B129" s="342"/>
    </row>
    <row r="130" spans="2:2">
      <c r="B130" s="342"/>
    </row>
    <row r="131" spans="2:2">
      <c r="B131" s="342"/>
    </row>
    <row r="132" spans="2:2">
      <c r="B132" s="342"/>
    </row>
    <row r="133" spans="2:2">
      <c r="B133" s="342"/>
    </row>
    <row r="134" spans="2:2">
      <c r="B134" s="342"/>
    </row>
    <row r="135" spans="2:2">
      <c r="B135" s="342"/>
    </row>
    <row r="136" spans="2:2">
      <c r="B136" s="342"/>
    </row>
    <row r="137" spans="2:2">
      <c r="B137" s="342"/>
    </row>
    <row r="138" spans="2:2">
      <c r="B138" s="342"/>
    </row>
    <row r="139" spans="2:2">
      <c r="B139" s="342"/>
    </row>
    <row r="140" spans="2:2">
      <c r="B140" s="342"/>
    </row>
  </sheetData>
  <sortState ref="B4:B32">
    <sortCondition ref="B4:B32"/>
  </sortState>
  <mergeCells count="7">
    <mergeCell ref="A1:O1"/>
    <mergeCell ref="C2:D2"/>
    <mergeCell ref="C38:D38"/>
    <mergeCell ref="A70:O70"/>
    <mergeCell ref="C73:D73"/>
    <mergeCell ref="A107:O107"/>
    <mergeCell ref="A108:O108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D20" sqref="D2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7">
        <v>100</v>
      </c>
    </row>
    <row r="3" spans="1:3">
      <c r="A3" s="4">
        <v>2</v>
      </c>
      <c r="B3" s="5" t="s">
        <v>18</v>
      </c>
      <c r="C3" s="67">
        <v>100</v>
      </c>
    </row>
    <row r="4" spans="1:3">
      <c r="A4" s="4">
        <v>3</v>
      </c>
      <c r="B4" s="5" t="s">
        <v>19</v>
      </c>
      <c r="C4" s="67">
        <v>100</v>
      </c>
    </row>
    <row r="5" spans="1:3">
      <c r="A5" s="4">
        <v>4</v>
      </c>
      <c r="B5" s="5" t="s">
        <v>20</v>
      </c>
      <c r="C5" s="67">
        <v>99.9803921568627</v>
      </c>
    </row>
    <row r="6" spans="1:3">
      <c r="A6" s="4">
        <v>5</v>
      </c>
      <c r="B6" s="5" t="s">
        <v>21</v>
      </c>
      <c r="C6" s="67">
        <v>100</v>
      </c>
    </row>
    <row r="7" spans="1:3">
      <c r="A7" s="4">
        <v>6</v>
      </c>
      <c r="B7" s="5" t="s">
        <v>22</v>
      </c>
      <c r="C7" s="67">
        <v>100</v>
      </c>
    </row>
    <row r="8" spans="1:3">
      <c r="A8" s="4">
        <v>7</v>
      </c>
      <c r="B8" s="5" t="s">
        <v>23</v>
      </c>
      <c r="C8" s="67">
        <v>100</v>
      </c>
    </row>
    <row r="9" spans="1:3">
      <c r="A9" s="4">
        <v>8</v>
      </c>
      <c r="B9" s="5" t="s">
        <v>24</v>
      </c>
      <c r="C9" s="67">
        <v>100</v>
      </c>
    </row>
    <row r="10" spans="1:3">
      <c r="A10" s="4">
        <v>9</v>
      </c>
      <c r="B10" s="5" t="s">
        <v>25</v>
      </c>
      <c r="C10" s="67">
        <v>100</v>
      </c>
    </row>
    <row r="11" spans="1:3">
      <c r="A11" s="4">
        <v>10</v>
      </c>
      <c r="B11" s="5" t="s">
        <v>26</v>
      </c>
      <c r="C11" s="67">
        <v>100</v>
      </c>
    </row>
    <row r="12" spans="1:3">
      <c r="A12" s="4">
        <v>11</v>
      </c>
      <c r="B12" s="5" t="s">
        <v>27</v>
      </c>
      <c r="C12" s="67">
        <v>100</v>
      </c>
    </row>
    <row r="13" spans="1:3">
      <c r="A13" s="4">
        <v>12</v>
      </c>
      <c r="B13" s="5" t="s">
        <v>28</v>
      </c>
      <c r="C13" s="67">
        <v>100</v>
      </c>
    </row>
    <row r="14" spans="1:3">
      <c r="A14" s="4">
        <v>13</v>
      </c>
      <c r="B14" s="5" t="s">
        <v>29</v>
      </c>
      <c r="C14" s="67">
        <v>100</v>
      </c>
    </row>
    <row r="15" spans="1:3">
      <c r="A15" s="4">
        <v>14</v>
      </c>
      <c r="B15" s="5" t="s">
        <v>30</v>
      </c>
      <c r="C15" s="67">
        <v>100</v>
      </c>
    </row>
    <row r="16" spans="1:3">
      <c r="A16" s="4">
        <v>15</v>
      </c>
      <c r="B16" s="5" t="s">
        <v>31</v>
      </c>
      <c r="C16" s="67">
        <v>100</v>
      </c>
    </row>
    <row r="17" spans="1:3">
      <c r="A17" s="4">
        <v>16</v>
      </c>
      <c r="B17" s="5" t="s">
        <v>32</v>
      </c>
      <c r="C17" s="67">
        <v>100</v>
      </c>
    </row>
    <row r="18" spans="1:3">
      <c r="A18" s="4">
        <v>17</v>
      </c>
      <c r="B18" s="5" t="s">
        <v>33</v>
      </c>
      <c r="C18" s="67">
        <v>100</v>
      </c>
    </row>
    <row r="19" spans="1:3">
      <c r="A19" s="4">
        <v>18</v>
      </c>
      <c r="B19" s="5" t="s">
        <v>34</v>
      </c>
      <c r="C19" s="67">
        <v>100</v>
      </c>
    </row>
    <row r="20" spans="1:3">
      <c r="A20" s="4">
        <v>19</v>
      </c>
      <c r="B20" s="5" t="s">
        <v>35</v>
      </c>
      <c r="C20" s="67">
        <v>100</v>
      </c>
    </row>
    <row r="21" spans="1:3">
      <c r="A21" s="4">
        <v>20</v>
      </c>
      <c r="B21" s="5" t="s">
        <v>36</v>
      </c>
      <c r="C21" s="67">
        <v>100</v>
      </c>
    </row>
    <row r="22" spans="1:3">
      <c r="A22" s="4">
        <v>21</v>
      </c>
      <c r="B22" s="5" t="s">
        <v>37</v>
      </c>
      <c r="C22" s="67">
        <v>100</v>
      </c>
    </row>
    <row r="23" spans="1:3">
      <c r="A23" s="4">
        <v>22</v>
      </c>
      <c r="B23" s="5" t="s">
        <v>38</v>
      </c>
      <c r="C23" s="67">
        <v>100</v>
      </c>
    </row>
    <row r="24" spans="1:3">
      <c r="A24" s="4">
        <v>23</v>
      </c>
      <c r="B24" s="5" t="s">
        <v>39</v>
      </c>
      <c r="C24" s="67">
        <v>100</v>
      </c>
    </row>
    <row r="25" spans="1:3">
      <c r="A25" s="4">
        <v>24</v>
      </c>
      <c r="B25" s="5" t="s">
        <v>40</v>
      </c>
      <c r="C25" s="67">
        <v>99.9756097560976</v>
      </c>
    </row>
    <row r="26" spans="1:3">
      <c r="A26" s="4">
        <v>25</v>
      </c>
      <c r="B26" s="7" t="s">
        <v>41</v>
      </c>
      <c r="C26" s="67">
        <v>100</v>
      </c>
    </row>
    <row r="27" spans="1:3">
      <c r="A27" s="4">
        <v>26</v>
      </c>
      <c r="B27" s="5" t="s">
        <v>42</v>
      </c>
      <c r="C27" s="67">
        <v>100</v>
      </c>
    </row>
    <row r="28" spans="1:3">
      <c r="A28" s="4">
        <v>27</v>
      </c>
      <c r="B28" s="5" t="s">
        <v>43</v>
      </c>
      <c r="C28" s="67">
        <v>100</v>
      </c>
    </row>
    <row r="29" spans="1:3">
      <c r="A29" s="4">
        <v>28</v>
      </c>
      <c r="B29" s="5" t="s">
        <v>44</v>
      </c>
      <c r="C29" s="67">
        <v>100</v>
      </c>
    </row>
    <row r="30" spans="1:3">
      <c r="A30" s="4">
        <v>29</v>
      </c>
      <c r="B30" s="5" t="s">
        <v>45</v>
      </c>
      <c r="C30" s="67">
        <v>100</v>
      </c>
    </row>
    <row r="31" spans="1:3">
      <c r="A31" s="4">
        <v>30</v>
      </c>
      <c r="B31" s="5" t="s">
        <v>46</v>
      </c>
      <c r="C31" s="67">
        <v>100</v>
      </c>
    </row>
    <row r="32" spans="1:3">
      <c r="A32" s="4">
        <v>31</v>
      </c>
      <c r="B32" s="5" t="s">
        <v>47</v>
      </c>
      <c r="C32" s="67">
        <v>100</v>
      </c>
    </row>
    <row r="33" spans="1:3">
      <c r="A33" s="4">
        <v>32</v>
      </c>
      <c r="B33" s="8" t="s">
        <v>49</v>
      </c>
      <c r="C33" s="68">
        <v>100</v>
      </c>
    </row>
    <row r="34" spans="1:3">
      <c r="A34" s="4">
        <v>33</v>
      </c>
      <c r="B34" s="10" t="s">
        <v>51</v>
      </c>
      <c r="C34" s="68">
        <v>100</v>
      </c>
    </row>
    <row r="35" spans="1:3">
      <c r="A35" s="4">
        <v>34</v>
      </c>
      <c r="B35" s="10" t="s">
        <v>52</v>
      </c>
      <c r="C35" s="68">
        <v>100</v>
      </c>
    </row>
    <row r="36" spans="1:3">
      <c r="A36" s="4">
        <v>35</v>
      </c>
      <c r="B36" s="11" t="s">
        <v>53</v>
      </c>
      <c r="C36" s="68">
        <v>100</v>
      </c>
    </row>
    <row r="37" spans="1:3">
      <c r="A37" s="4">
        <v>36</v>
      </c>
      <c r="B37" s="11" t="s">
        <v>54</v>
      </c>
      <c r="C37" s="68">
        <v>100</v>
      </c>
    </row>
    <row r="38" spans="1:3">
      <c r="A38" s="4">
        <v>37</v>
      </c>
      <c r="B38" s="11" t="s">
        <v>55</v>
      </c>
      <c r="C38" s="68">
        <v>100</v>
      </c>
    </row>
    <row r="39" spans="1:3">
      <c r="A39" s="4">
        <v>38</v>
      </c>
      <c r="B39" s="11" t="s">
        <v>56</v>
      </c>
      <c r="C39" s="68">
        <v>100</v>
      </c>
    </row>
    <row r="40" spans="1:3">
      <c r="A40" s="4">
        <v>39</v>
      </c>
      <c r="B40" s="11" t="s">
        <v>57</v>
      </c>
      <c r="C40" s="68">
        <v>100</v>
      </c>
    </row>
    <row r="41" spans="1:3">
      <c r="A41" s="4">
        <v>40</v>
      </c>
      <c r="B41" s="11" t="s">
        <v>58</v>
      </c>
      <c r="C41" s="68">
        <v>100</v>
      </c>
    </row>
    <row r="42" spans="1:3">
      <c r="A42" s="4">
        <v>41</v>
      </c>
      <c r="B42" s="11" t="s">
        <v>59</v>
      </c>
      <c r="C42" s="68">
        <v>100</v>
      </c>
    </row>
    <row r="43" spans="1:3">
      <c r="A43" s="4">
        <v>42</v>
      </c>
      <c r="B43" s="11" t="s">
        <v>60</v>
      </c>
      <c r="C43" s="68">
        <v>100</v>
      </c>
    </row>
    <row r="44" spans="1:3">
      <c r="A44" s="4">
        <v>43</v>
      </c>
      <c r="B44" s="11" t="s">
        <v>61</v>
      </c>
      <c r="C44" s="68">
        <v>100</v>
      </c>
    </row>
    <row r="45" spans="1:3">
      <c r="A45" s="4">
        <v>44</v>
      </c>
      <c r="B45" s="11" t="s">
        <v>62</v>
      </c>
      <c r="C45" s="68">
        <v>100</v>
      </c>
    </row>
    <row r="46" spans="1:3">
      <c r="A46" s="4">
        <v>45</v>
      </c>
      <c r="B46" s="11" t="s">
        <v>63</v>
      </c>
      <c r="C46" s="68">
        <v>100</v>
      </c>
    </row>
    <row r="47" spans="1:3">
      <c r="A47" s="4">
        <v>46</v>
      </c>
      <c r="B47" s="11" t="s">
        <v>64</v>
      </c>
      <c r="C47" s="68">
        <v>100</v>
      </c>
    </row>
    <row r="48" spans="1:3">
      <c r="A48" s="4">
        <v>47</v>
      </c>
      <c r="B48" s="11" t="s">
        <v>65</v>
      </c>
      <c r="C48" s="68">
        <v>100</v>
      </c>
    </row>
    <row r="49" spans="1:3">
      <c r="A49" s="4">
        <v>48</v>
      </c>
      <c r="B49" s="11" t="s">
        <v>66</v>
      </c>
      <c r="C49" s="68">
        <v>100</v>
      </c>
    </row>
    <row r="50" spans="1:3">
      <c r="A50" s="4">
        <v>49</v>
      </c>
      <c r="B50" s="11" t="s">
        <v>67</v>
      </c>
      <c r="C50" s="68">
        <v>100</v>
      </c>
    </row>
    <row r="51" spans="1:3">
      <c r="A51" s="4">
        <v>50</v>
      </c>
      <c r="B51" s="11" t="s">
        <v>68</v>
      </c>
      <c r="C51" s="68">
        <v>100</v>
      </c>
    </row>
    <row r="52" spans="1:3">
      <c r="A52" s="4">
        <v>51</v>
      </c>
      <c r="B52" s="11" t="s">
        <v>69</v>
      </c>
      <c r="C52" s="68">
        <v>100</v>
      </c>
    </row>
    <row r="53" spans="1:3">
      <c r="A53" s="4">
        <v>52</v>
      </c>
      <c r="B53" s="11" t="s">
        <v>70</v>
      </c>
      <c r="C53" s="68">
        <v>100</v>
      </c>
    </row>
    <row r="54" spans="1:3">
      <c r="A54" s="4">
        <v>53</v>
      </c>
      <c r="B54" s="11" t="s">
        <v>71</v>
      </c>
      <c r="C54" s="68">
        <v>100</v>
      </c>
    </row>
    <row r="55" spans="1:3">
      <c r="A55" s="4">
        <v>54</v>
      </c>
      <c r="B55" s="11" t="s">
        <v>72</v>
      </c>
      <c r="C55" s="68">
        <v>100</v>
      </c>
    </row>
    <row r="56" spans="1:3">
      <c r="A56" s="4">
        <v>55</v>
      </c>
      <c r="B56" s="11" t="s">
        <v>73</v>
      </c>
      <c r="C56" s="68">
        <v>100</v>
      </c>
    </row>
    <row r="57" spans="1:3">
      <c r="A57" s="4">
        <v>56</v>
      </c>
      <c r="B57" s="11" t="s">
        <v>74</v>
      </c>
      <c r="C57" s="68">
        <v>100</v>
      </c>
    </row>
    <row r="58" spans="1:3">
      <c r="A58" s="4">
        <v>57</v>
      </c>
      <c r="B58" s="11" t="s">
        <v>75</v>
      </c>
      <c r="C58" s="68">
        <v>100</v>
      </c>
    </row>
    <row r="59" spans="1:3">
      <c r="A59" s="4">
        <v>58</v>
      </c>
      <c r="B59" s="12" t="s">
        <v>76</v>
      </c>
      <c r="C59" s="68">
        <v>100</v>
      </c>
    </row>
    <row r="60" spans="1:3">
      <c r="A60" s="4">
        <v>59</v>
      </c>
      <c r="B60" s="11" t="s">
        <v>77</v>
      </c>
      <c r="C60" s="68">
        <v>100</v>
      </c>
    </row>
    <row r="61" spans="1:3">
      <c r="A61" s="4">
        <v>60</v>
      </c>
      <c r="B61" s="11" t="s">
        <v>78</v>
      </c>
      <c r="C61" s="68">
        <v>100</v>
      </c>
    </row>
    <row r="62" spans="1:3">
      <c r="A62" s="4">
        <v>61</v>
      </c>
      <c r="B62" s="11" t="s">
        <v>79</v>
      </c>
      <c r="C62" s="68">
        <v>100</v>
      </c>
    </row>
    <row r="63" spans="1:3">
      <c r="A63" s="4">
        <v>62</v>
      </c>
      <c r="B63" s="13" t="s">
        <v>81</v>
      </c>
      <c r="C63" s="69">
        <v>100</v>
      </c>
    </row>
    <row r="64" spans="1:3">
      <c r="A64" s="4">
        <v>63</v>
      </c>
      <c r="B64" s="13" t="s">
        <v>82</v>
      </c>
      <c r="C64" s="69">
        <v>100</v>
      </c>
    </row>
    <row r="65" spans="1:3">
      <c r="A65" s="4">
        <v>64</v>
      </c>
      <c r="B65" s="13" t="s">
        <v>83</v>
      </c>
      <c r="C65" s="69">
        <v>100</v>
      </c>
    </row>
    <row r="66" spans="1:3">
      <c r="A66" s="4">
        <v>65</v>
      </c>
      <c r="B66" s="15" t="s">
        <v>84</v>
      </c>
      <c r="C66" s="69">
        <v>100</v>
      </c>
    </row>
    <row r="67" spans="1:3">
      <c r="A67" s="4">
        <v>66</v>
      </c>
      <c r="B67" s="15" t="s">
        <v>85</v>
      </c>
      <c r="C67" s="69">
        <v>100</v>
      </c>
    </row>
    <row r="68" spans="1:3">
      <c r="A68" s="4">
        <v>67</v>
      </c>
      <c r="B68" s="15" t="s">
        <v>86</v>
      </c>
      <c r="C68" s="69">
        <v>100</v>
      </c>
    </row>
    <row r="69" spans="1:3">
      <c r="A69" s="4">
        <v>68</v>
      </c>
      <c r="B69" s="15" t="s">
        <v>87</v>
      </c>
      <c r="C69" s="69">
        <v>100</v>
      </c>
    </row>
    <row r="70" spans="1:3">
      <c r="A70" s="4">
        <v>69</v>
      </c>
      <c r="B70" s="15" t="s">
        <v>88</v>
      </c>
      <c r="C70" s="69">
        <v>100</v>
      </c>
    </row>
    <row r="71" spans="1:3">
      <c r="A71" s="4">
        <v>70</v>
      </c>
      <c r="B71" s="15" t="s">
        <v>89</v>
      </c>
      <c r="C71" s="69">
        <v>100</v>
      </c>
    </row>
    <row r="72" spans="1:3">
      <c r="A72" s="4">
        <v>71</v>
      </c>
      <c r="B72" s="15" t="s">
        <v>90</v>
      </c>
      <c r="C72" s="69">
        <v>100</v>
      </c>
    </row>
    <row r="73" spans="1:3">
      <c r="A73" s="4">
        <v>72</v>
      </c>
      <c r="B73" s="15" t="s">
        <v>91</v>
      </c>
      <c r="C73" s="69">
        <v>100</v>
      </c>
    </row>
    <row r="74" spans="1:3">
      <c r="A74" s="4">
        <v>73</v>
      </c>
      <c r="B74" s="15" t="s">
        <v>92</v>
      </c>
      <c r="C74" s="69">
        <v>100</v>
      </c>
    </row>
    <row r="75" spans="1:3">
      <c r="A75" s="4">
        <v>74</v>
      </c>
      <c r="B75" s="15" t="s">
        <v>93</v>
      </c>
      <c r="C75" s="69">
        <v>100</v>
      </c>
    </row>
    <row r="76" spans="1:3">
      <c r="A76" s="4">
        <v>75</v>
      </c>
      <c r="B76" s="15" t="s">
        <v>94</v>
      </c>
      <c r="C76" s="69">
        <v>100</v>
      </c>
    </row>
    <row r="77" spans="1:3">
      <c r="A77" s="4">
        <v>76</v>
      </c>
      <c r="B77" s="15" t="s">
        <v>95</v>
      </c>
      <c r="C77" s="69">
        <v>100</v>
      </c>
    </row>
    <row r="78" spans="1:3">
      <c r="A78" s="4">
        <v>77</v>
      </c>
      <c r="B78" s="15" t="s">
        <v>96</v>
      </c>
      <c r="C78" s="69">
        <v>100</v>
      </c>
    </row>
    <row r="79" spans="1:3">
      <c r="A79" s="4">
        <v>78</v>
      </c>
      <c r="B79" s="15" t="s">
        <v>97</v>
      </c>
      <c r="C79" s="69">
        <v>100</v>
      </c>
    </row>
    <row r="80" spans="1:3">
      <c r="A80" s="4">
        <v>79</v>
      </c>
      <c r="B80" s="15" t="s">
        <v>98</v>
      </c>
      <c r="C80" s="69">
        <v>100</v>
      </c>
    </row>
    <row r="81" spans="1:3">
      <c r="A81" s="4">
        <v>80</v>
      </c>
      <c r="B81" s="15" t="s">
        <v>99</v>
      </c>
      <c r="C81" s="69">
        <v>100</v>
      </c>
    </row>
    <row r="82" spans="1:3">
      <c r="A82" s="4">
        <v>81</v>
      </c>
      <c r="B82" s="15" t="s">
        <v>100</v>
      </c>
      <c r="C82" s="69">
        <v>100</v>
      </c>
    </row>
    <row r="83" spans="1:3">
      <c r="A83" s="4">
        <v>82</v>
      </c>
      <c r="B83" s="15" t="s">
        <v>101</v>
      </c>
      <c r="C83" s="69">
        <v>100</v>
      </c>
    </row>
    <row r="84" spans="1:3">
      <c r="A84" s="4">
        <v>83</v>
      </c>
      <c r="B84" s="15" t="s">
        <v>102</v>
      </c>
      <c r="C84" s="69">
        <v>100</v>
      </c>
    </row>
    <row r="85" spans="1:3">
      <c r="A85" s="4">
        <v>84</v>
      </c>
      <c r="B85" s="15" t="s">
        <v>103</v>
      </c>
      <c r="C85" s="69">
        <v>100</v>
      </c>
    </row>
    <row r="86" spans="1:3">
      <c r="A86" s="4">
        <v>85</v>
      </c>
      <c r="B86" s="15" t="s">
        <v>104</v>
      </c>
      <c r="C86" s="69">
        <v>100</v>
      </c>
    </row>
    <row r="87" spans="1:3">
      <c r="A87" s="4">
        <v>86</v>
      </c>
      <c r="B87" s="15" t="s">
        <v>105</v>
      </c>
      <c r="C87" s="69">
        <v>100</v>
      </c>
    </row>
    <row r="88" spans="1:3">
      <c r="A88" s="4">
        <v>87</v>
      </c>
      <c r="B88" s="15" t="s">
        <v>106</v>
      </c>
      <c r="C88" s="69">
        <v>100</v>
      </c>
    </row>
    <row r="89" spans="1:3">
      <c r="A89" s="4">
        <v>88</v>
      </c>
      <c r="B89" s="16" t="s">
        <v>107</v>
      </c>
      <c r="C89" s="69">
        <v>100</v>
      </c>
    </row>
    <row r="90" spans="1:3">
      <c r="A90" s="4">
        <v>89</v>
      </c>
      <c r="B90" s="17" t="s">
        <v>108</v>
      </c>
      <c r="C90" s="69">
        <v>100</v>
      </c>
    </row>
    <row r="91" spans="1:3">
      <c r="A91" s="4">
        <v>90</v>
      </c>
      <c r="B91" s="18" t="s">
        <v>109</v>
      </c>
      <c r="C91" s="69">
        <v>100</v>
      </c>
    </row>
    <row r="92" spans="1:3">
      <c r="A92" s="4">
        <v>91</v>
      </c>
      <c r="B92" s="13" t="s">
        <v>110</v>
      </c>
      <c r="C92" s="69">
        <v>100</v>
      </c>
    </row>
    <row r="93" spans="1:3">
      <c r="A93" s="4">
        <v>92</v>
      </c>
      <c r="B93" s="13" t="s">
        <v>111</v>
      </c>
      <c r="C93" s="69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4" sqref="H14"/>
    </sheetView>
  </sheetViews>
  <sheetFormatPr defaultColWidth="8.1" defaultRowHeight="15"/>
  <cols>
    <col min="1" max="1" width="8.1" style="38"/>
    <col min="2" max="2" width="14.8" style="38" customWidth="1"/>
    <col min="3" max="3" width="16.3" style="39" customWidth="1"/>
    <col min="4" max="4" width="12.525" style="38"/>
    <col min="5" max="7" width="8.1" style="38"/>
    <col min="8" max="8" width="18.825" style="38" customWidth="1"/>
    <col min="9" max="9" width="12.9" style="40" customWidth="1"/>
    <col min="10" max="16384" width="8.1" style="36"/>
  </cols>
  <sheetData>
    <row r="1" s="36" customFormat="1" ht="23" spans="1:9">
      <c r="A1" s="41" t="s">
        <v>1269</v>
      </c>
      <c r="B1" s="41"/>
      <c r="C1" s="42"/>
      <c r="D1" s="41"/>
      <c r="E1" s="41"/>
      <c r="F1" s="41"/>
      <c r="G1" s="41"/>
      <c r="H1" s="41"/>
      <c r="I1" s="58"/>
    </row>
    <row r="2" s="36" customFormat="1" spans="1:9">
      <c r="A2" s="43" t="s">
        <v>1</v>
      </c>
      <c r="B2" s="43" t="s">
        <v>114</v>
      </c>
      <c r="C2" s="44" t="s">
        <v>1270</v>
      </c>
      <c r="D2" s="43" t="s">
        <v>124</v>
      </c>
      <c r="E2" s="43" t="s">
        <v>1271</v>
      </c>
      <c r="F2" s="43" t="s">
        <v>1272</v>
      </c>
      <c r="G2" s="43" t="s">
        <v>1273</v>
      </c>
      <c r="H2" s="43" t="s">
        <v>1274</v>
      </c>
      <c r="I2" s="43" t="s">
        <v>1275</v>
      </c>
    </row>
    <row r="3" s="37" customFormat="1" spans="1:10">
      <c r="A3" s="45">
        <v>1</v>
      </c>
      <c r="B3" s="45" t="s">
        <v>20</v>
      </c>
      <c r="C3" s="46">
        <v>2022055422</v>
      </c>
      <c r="D3" s="45" t="s">
        <v>1276</v>
      </c>
      <c r="E3" s="45" t="s">
        <v>1277</v>
      </c>
      <c r="F3" s="45">
        <v>201</v>
      </c>
      <c r="G3" s="45">
        <v>2</v>
      </c>
      <c r="H3" s="45" t="s">
        <v>1278</v>
      </c>
      <c r="I3" s="59">
        <v>45050</v>
      </c>
      <c r="J3" s="60"/>
    </row>
    <row r="4" s="37" customFormat="1" spans="1:10">
      <c r="A4" s="45">
        <v>2</v>
      </c>
      <c r="B4" s="47" t="s">
        <v>40</v>
      </c>
      <c r="C4" s="48">
        <v>202001170112</v>
      </c>
      <c r="D4" s="47" t="s">
        <v>1279</v>
      </c>
      <c r="E4" s="47" t="s">
        <v>1277</v>
      </c>
      <c r="F4" s="47">
        <v>116</v>
      </c>
      <c r="G4" s="47">
        <v>4</v>
      </c>
      <c r="H4" s="47" t="s">
        <v>1280</v>
      </c>
      <c r="I4" s="61">
        <v>45051</v>
      </c>
      <c r="J4" s="62"/>
    </row>
    <row r="5" s="37" customFormat="1" spans="1:10">
      <c r="A5" s="45">
        <v>3</v>
      </c>
      <c r="B5" s="49"/>
      <c r="C5" s="50"/>
      <c r="D5" s="49"/>
      <c r="E5" s="51"/>
      <c r="F5" s="52"/>
      <c r="G5" s="52"/>
      <c r="H5" s="51"/>
      <c r="I5" s="63"/>
      <c r="J5" s="62"/>
    </row>
    <row r="6" s="36" customFormat="1" spans="1:10">
      <c r="A6" s="45">
        <v>4</v>
      </c>
      <c r="B6" s="48"/>
      <c r="C6" s="47"/>
      <c r="D6" s="47"/>
      <c r="E6" s="53"/>
      <c r="F6" s="53"/>
      <c r="G6" s="47"/>
      <c r="H6" s="47"/>
      <c r="I6" s="61"/>
      <c r="J6" s="64"/>
    </row>
    <row r="7" s="36" customFormat="1" spans="1:10">
      <c r="A7" s="45">
        <v>5</v>
      </c>
      <c r="B7" s="51"/>
      <c r="C7" s="54"/>
      <c r="D7" s="49"/>
      <c r="E7" s="49"/>
      <c r="F7" s="52"/>
      <c r="G7" s="47"/>
      <c r="H7" s="51"/>
      <c r="I7" s="65"/>
      <c r="J7" s="64"/>
    </row>
    <row r="8" s="36" customFormat="1" spans="1:10">
      <c r="A8" s="45">
        <v>6</v>
      </c>
      <c r="B8" s="47"/>
      <c r="C8" s="50"/>
      <c r="D8" s="51"/>
      <c r="E8" s="51"/>
      <c r="F8" s="55"/>
      <c r="G8" s="55"/>
      <c r="H8" s="47"/>
      <c r="I8" s="61"/>
      <c r="J8" s="64"/>
    </row>
    <row r="9" s="36" customFormat="1" spans="1:10">
      <c r="A9" s="45">
        <v>7</v>
      </c>
      <c r="B9" s="47"/>
      <c r="C9" s="50"/>
      <c r="D9" s="51"/>
      <c r="E9" s="51"/>
      <c r="F9" s="55"/>
      <c r="G9" s="55"/>
      <c r="H9" s="47"/>
      <c r="I9" s="61"/>
      <c r="J9" s="64"/>
    </row>
    <row r="10" s="36" customFormat="1" spans="1:10">
      <c r="A10" s="45">
        <v>8</v>
      </c>
      <c r="B10" s="47"/>
      <c r="C10" s="48"/>
      <c r="D10" s="47"/>
      <c r="E10" s="47"/>
      <c r="F10" s="47"/>
      <c r="G10" s="47"/>
      <c r="H10" s="47"/>
      <c r="I10" s="47"/>
      <c r="J10" s="64"/>
    </row>
    <row r="11" s="36" customFormat="1" spans="1:10">
      <c r="A11" s="45">
        <v>9</v>
      </c>
      <c r="B11" s="51"/>
      <c r="C11" s="54"/>
      <c r="D11" s="49"/>
      <c r="E11" s="49"/>
      <c r="F11" s="52"/>
      <c r="G11" s="47"/>
      <c r="H11" s="51"/>
      <c r="I11" s="65"/>
      <c r="J11" s="64"/>
    </row>
    <row r="12" s="36" customFormat="1" spans="1:10">
      <c r="A12" s="45">
        <v>10</v>
      </c>
      <c r="B12" s="51"/>
      <c r="C12" s="54"/>
      <c r="D12" s="49"/>
      <c r="E12" s="49"/>
      <c r="F12" s="52"/>
      <c r="G12" s="47"/>
      <c r="H12" s="51"/>
      <c r="I12" s="65"/>
      <c r="J12" s="64"/>
    </row>
    <row r="13" s="36" customFormat="1" spans="1:10">
      <c r="A13" s="56"/>
      <c r="B13" s="56"/>
      <c r="C13" s="57"/>
      <c r="D13" s="56"/>
      <c r="E13" s="56"/>
      <c r="F13" s="56"/>
      <c r="G13" s="56"/>
      <c r="H13" s="56"/>
      <c r="I13" s="66"/>
      <c r="J13" s="64"/>
    </row>
    <row r="14" s="36" customFormat="1" spans="1:10">
      <c r="A14" s="56"/>
      <c r="B14" s="56"/>
      <c r="C14" s="57"/>
      <c r="D14" s="56"/>
      <c r="E14" s="56"/>
      <c r="F14" s="56"/>
      <c r="G14" s="56"/>
      <c r="H14" s="56"/>
      <c r="I14" s="66"/>
      <c r="J14" s="64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87" sqref="F87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23" sqref="E23"/>
    </sheetView>
  </sheetViews>
  <sheetFormatPr defaultColWidth="9" defaultRowHeight="1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1281</v>
      </c>
      <c r="B1" s="2"/>
      <c r="C1" s="2"/>
      <c r="D1" s="2"/>
      <c r="E1" s="2"/>
      <c r="F1" s="2"/>
    </row>
    <row r="2" spans="1:6">
      <c r="A2" s="32" t="s">
        <v>1</v>
      </c>
      <c r="B2" s="3" t="s">
        <v>114</v>
      </c>
      <c r="C2" s="32" t="s">
        <v>124</v>
      </c>
      <c r="D2" s="32" t="s">
        <v>1270</v>
      </c>
      <c r="E2" s="32" t="s">
        <v>14</v>
      </c>
      <c r="F2" s="32" t="s">
        <v>125</v>
      </c>
    </row>
    <row r="3" spans="1:6">
      <c r="A3" s="33">
        <v>1</v>
      </c>
      <c r="B3" s="34"/>
      <c r="C3" s="35"/>
      <c r="D3" s="3"/>
      <c r="E3" s="3"/>
      <c r="F3" s="3"/>
    </row>
    <row r="4" spans="1:6">
      <c r="A4" s="33">
        <v>2</v>
      </c>
      <c r="B4" s="34"/>
      <c r="C4" s="35"/>
      <c r="D4" s="3"/>
      <c r="E4" s="3"/>
      <c r="F4" s="3"/>
    </row>
    <row r="5" spans="1:6">
      <c r="A5" s="33">
        <v>3</v>
      </c>
      <c r="B5" s="34"/>
      <c r="C5" s="35"/>
      <c r="D5" s="3"/>
      <c r="E5" s="3"/>
      <c r="F5" s="3"/>
    </row>
    <row r="6" spans="1:6">
      <c r="A6" s="33">
        <v>4</v>
      </c>
      <c r="B6" s="34"/>
      <c r="C6" s="35"/>
      <c r="D6" s="3"/>
      <c r="E6" s="3"/>
      <c r="F6" s="3"/>
    </row>
    <row r="7" spans="1:6">
      <c r="A7" s="33">
        <v>5</v>
      </c>
      <c r="B7" s="34"/>
      <c r="C7" s="35"/>
      <c r="D7" s="3"/>
      <c r="E7" s="3"/>
      <c r="F7" s="3"/>
    </row>
    <row r="8" spans="1:6">
      <c r="A8" s="33">
        <v>6</v>
      </c>
      <c r="B8" s="34"/>
      <c r="C8" s="35"/>
      <c r="D8" s="3"/>
      <c r="E8" s="3"/>
      <c r="F8" s="3"/>
    </row>
    <row r="9" spans="1:6">
      <c r="A9" s="33">
        <v>7</v>
      </c>
      <c r="B9" s="34"/>
      <c r="C9" s="35"/>
      <c r="D9" s="3"/>
      <c r="E9" s="3"/>
      <c r="F9" s="3"/>
    </row>
    <row r="10" spans="1:6">
      <c r="A10" s="33">
        <v>8</v>
      </c>
      <c r="B10" s="34"/>
      <c r="C10" s="35"/>
      <c r="D10" s="3"/>
      <c r="E10" s="3"/>
      <c r="F10" s="3"/>
    </row>
    <row r="11" spans="1:6">
      <c r="A11" s="33">
        <v>9</v>
      </c>
      <c r="B11" s="34"/>
      <c r="C11" s="35"/>
      <c r="D11" s="3"/>
      <c r="E11" s="3"/>
      <c r="F11" s="3"/>
    </row>
    <row r="12" spans="1:6">
      <c r="A12" s="33">
        <v>10</v>
      </c>
      <c r="B12" s="34"/>
      <c r="C12" s="35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zoomScale="85" zoomScaleNormal="85" workbookViewId="0">
      <selection activeCell="H17" sqref="H17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9">
        <v>100</v>
      </c>
    </row>
    <row r="34" spans="1:3">
      <c r="A34" s="4">
        <v>33</v>
      </c>
      <c r="B34" s="10" t="s">
        <v>51</v>
      </c>
      <c r="C34" s="9">
        <v>100</v>
      </c>
    </row>
    <row r="35" spans="1:3">
      <c r="A35" s="4">
        <v>34</v>
      </c>
      <c r="B35" s="10" t="s">
        <v>52</v>
      </c>
      <c r="C35" s="9">
        <v>100</v>
      </c>
    </row>
    <row r="36" spans="1:3">
      <c r="A36" s="4">
        <v>35</v>
      </c>
      <c r="B36" s="11" t="s">
        <v>53</v>
      </c>
      <c r="C36" s="9">
        <v>100</v>
      </c>
    </row>
    <row r="37" spans="1:3">
      <c r="A37" s="4">
        <v>36</v>
      </c>
      <c r="B37" s="11" t="s">
        <v>54</v>
      </c>
      <c r="C37" s="9">
        <v>100</v>
      </c>
    </row>
    <row r="38" spans="1:3">
      <c r="A38" s="4">
        <v>37</v>
      </c>
      <c r="B38" s="11" t="s">
        <v>55</v>
      </c>
      <c r="C38" s="9">
        <v>100</v>
      </c>
    </row>
    <row r="39" spans="1:3">
      <c r="A39" s="4">
        <v>38</v>
      </c>
      <c r="B39" s="11" t="s">
        <v>56</v>
      </c>
      <c r="C39" s="9">
        <v>100</v>
      </c>
    </row>
    <row r="40" spans="1:3">
      <c r="A40" s="4">
        <v>39</v>
      </c>
      <c r="B40" s="11" t="s">
        <v>57</v>
      </c>
      <c r="C40" s="9">
        <v>100</v>
      </c>
    </row>
    <row r="41" spans="1:3">
      <c r="A41" s="4">
        <v>40</v>
      </c>
      <c r="B41" s="11" t="s">
        <v>58</v>
      </c>
      <c r="C41" s="9">
        <v>100</v>
      </c>
    </row>
    <row r="42" spans="1:3">
      <c r="A42" s="4">
        <v>41</v>
      </c>
      <c r="B42" s="11" t="s">
        <v>59</v>
      </c>
      <c r="C42" s="9">
        <v>100</v>
      </c>
    </row>
    <row r="43" spans="1:3">
      <c r="A43" s="4">
        <v>42</v>
      </c>
      <c r="B43" s="11" t="s">
        <v>60</v>
      </c>
      <c r="C43" s="9">
        <v>100</v>
      </c>
    </row>
    <row r="44" spans="1:3">
      <c r="A44" s="4">
        <v>43</v>
      </c>
      <c r="B44" s="11" t="s">
        <v>61</v>
      </c>
      <c r="C44" s="9">
        <v>100</v>
      </c>
    </row>
    <row r="45" spans="1:3">
      <c r="A45" s="4">
        <v>44</v>
      </c>
      <c r="B45" s="11" t="s">
        <v>62</v>
      </c>
      <c r="C45" s="9">
        <v>100</v>
      </c>
    </row>
    <row r="46" spans="1:3">
      <c r="A46" s="4">
        <v>45</v>
      </c>
      <c r="B46" s="11" t="s">
        <v>63</v>
      </c>
      <c r="C46" s="9">
        <v>100</v>
      </c>
    </row>
    <row r="47" spans="1:3">
      <c r="A47" s="4">
        <v>46</v>
      </c>
      <c r="B47" s="11" t="s">
        <v>64</v>
      </c>
      <c r="C47" s="9">
        <v>100</v>
      </c>
    </row>
    <row r="48" spans="1:3">
      <c r="A48" s="4">
        <v>47</v>
      </c>
      <c r="B48" s="11" t="s">
        <v>65</v>
      </c>
      <c r="C48" s="9">
        <v>100</v>
      </c>
    </row>
    <row r="49" spans="1:3">
      <c r="A49" s="4">
        <v>48</v>
      </c>
      <c r="B49" s="11" t="s">
        <v>66</v>
      </c>
      <c r="C49" s="9">
        <v>100</v>
      </c>
    </row>
    <row r="50" spans="1:3">
      <c r="A50" s="4">
        <v>49</v>
      </c>
      <c r="B50" s="11" t="s">
        <v>67</v>
      </c>
      <c r="C50" s="9">
        <v>100</v>
      </c>
    </row>
    <row r="51" spans="1:3">
      <c r="A51" s="4">
        <v>50</v>
      </c>
      <c r="B51" s="11" t="s">
        <v>68</v>
      </c>
      <c r="C51" s="9">
        <v>100</v>
      </c>
    </row>
    <row r="52" spans="1:3">
      <c r="A52" s="4">
        <v>51</v>
      </c>
      <c r="B52" s="11" t="s">
        <v>69</v>
      </c>
      <c r="C52" s="9">
        <v>100</v>
      </c>
    </row>
    <row r="53" spans="1:3">
      <c r="A53" s="4">
        <v>52</v>
      </c>
      <c r="B53" s="11" t="s">
        <v>70</v>
      </c>
      <c r="C53" s="9">
        <v>100</v>
      </c>
    </row>
    <row r="54" spans="1:3">
      <c r="A54" s="4">
        <v>53</v>
      </c>
      <c r="B54" s="11" t="s">
        <v>71</v>
      </c>
      <c r="C54" s="9">
        <v>100</v>
      </c>
    </row>
    <row r="55" spans="1:3">
      <c r="A55" s="4">
        <v>54</v>
      </c>
      <c r="B55" s="11" t="s">
        <v>72</v>
      </c>
      <c r="C55" s="9">
        <v>100</v>
      </c>
    </row>
    <row r="56" spans="1:3">
      <c r="A56" s="4">
        <v>55</v>
      </c>
      <c r="B56" s="11" t="s">
        <v>73</v>
      </c>
      <c r="C56" s="9">
        <v>100</v>
      </c>
    </row>
    <row r="57" spans="1:3">
      <c r="A57" s="4">
        <v>56</v>
      </c>
      <c r="B57" s="11" t="s">
        <v>74</v>
      </c>
      <c r="C57" s="9">
        <v>100</v>
      </c>
    </row>
    <row r="58" spans="1:3">
      <c r="A58" s="4">
        <v>57</v>
      </c>
      <c r="B58" s="11" t="s">
        <v>75</v>
      </c>
      <c r="C58" s="9">
        <v>100</v>
      </c>
    </row>
    <row r="59" spans="1:3">
      <c r="A59" s="4">
        <v>58</v>
      </c>
      <c r="B59" s="12" t="s">
        <v>76</v>
      </c>
      <c r="C59" s="9">
        <v>100</v>
      </c>
    </row>
    <row r="60" spans="1:3">
      <c r="A60" s="4">
        <v>59</v>
      </c>
      <c r="B60" s="11" t="s">
        <v>77</v>
      </c>
      <c r="C60" s="9">
        <v>100</v>
      </c>
    </row>
    <row r="61" spans="1:3">
      <c r="A61" s="4">
        <v>60</v>
      </c>
      <c r="B61" s="11" t="s">
        <v>78</v>
      </c>
      <c r="C61" s="9">
        <v>100</v>
      </c>
    </row>
    <row r="62" spans="1:3">
      <c r="A62" s="4">
        <v>61</v>
      </c>
      <c r="B62" s="11" t="s">
        <v>79</v>
      </c>
      <c r="C62" s="9">
        <v>100</v>
      </c>
    </row>
    <row r="63" spans="1:3">
      <c r="A63" s="4">
        <v>62</v>
      </c>
      <c r="B63" s="13" t="s">
        <v>81</v>
      </c>
      <c r="C63" s="14">
        <v>100</v>
      </c>
    </row>
    <row r="64" spans="1:3">
      <c r="A64" s="4">
        <v>63</v>
      </c>
      <c r="B64" s="13" t="s">
        <v>82</v>
      </c>
      <c r="C64" s="14">
        <v>100</v>
      </c>
    </row>
    <row r="65" spans="1:3">
      <c r="A65" s="4">
        <v>64</v>
      </c>
      <c r="B65" s="13" t="s">
        <v>83</v>
      </c>
      <c r="C65" s="14">
        <v>100</v>
      </c>
    </row>
    <row r="66" spans="1:3">
      <c r="A66" s="4">
        <v>65</v>
      </c>
      <c r="B66" s="15" t="s">
        <v>84</v>
      </c>
      <c r="C66" s="14">
        <v>100</v>
      </c>
    </row>
    <row r="67" spans="1:3">
      <c r="A67" s="4">
        <v>66</v>
      </c>
      <c r="B67" s="15" t="s">
        <v>85</v>
      </c>
      <c r="C67" s="14">
        <v>100</v>
      </c>
    </row>
    <row r="68" spans="1:3">
      <c r="A68" s="4">
        <v>67</v>
      </c>
      <c r="B68" s="15" t="s">
        <v>86</v>
      </c>
      <c r="C68" s="14">
        <v>100</v>
      </c>
    </row>
    <row r="69" spans="1:3">
      <c r="A69" s="4">
        <v>68</v>
      </c>
      <c r="B69" s="15" t="s">
        <v>87</v>
      </c>
      <c r="C69" s="14">
        <v>100</v>
      </c>
    </row>
    <row r="70" spans="1:3">
      <c r="A70" s="4">
        <v>69</v>
      </c>
      <c r="B70" s="15" t="s">
        <v>88</v>
      </c>
      <c r="C70" s="14">
        <v>100</v>
      </c>
    </row>
    <row r="71" spans="1:3">
      <c r="A71" s="4">
        <v>70</v>
      </c>
      <c r="B71" s="15" t="s">
        <v>89</v>
      </c>
      <c r="C71" s="14">
        <v>100</v>
      </c>
    </row>
    <row r="72" spans="1:3">
      <c r="A72" s="4">
        <v>71</v>
      </c>
      <c r="B72" s="15" t="s">
        <v>90</v>
      </c>
      <c r="C72" s="14">
        <v>100</v>
      </c>
    </row>
    <row r="73" spans="1:3">
      <c r="A73" s="4">
        <v>72</v>
      </c>
      <c r="B73" s="15" t="s">
        <v>91</v>
      </c>
      <c r="C73" s="14">
        <v>100</v>
      </c>
    </row>
    <row r="74" spans="1:3">
      <c r="A74" s="4">
        <v>73</v>
      </c>
      <c r="B74" s="15" t="s">
        <v>92</v>
      </c>
      <c r="C74" s="14">
        <v>100</v>
      </c>
    </row>
    <row r="75" spans="1:3">
      <c r="A75" s="4">
        <v>74</v>
      </c>
      <c r="B75" s="15" t="s">
        <v>93</v>
      </c>
      <c r="C75" s="14">
        <v>100</v>
      </c>
    </row>
    <row r="76" spans="1:3">
      <c r="A76" s="4">
        <v>75</v>
      </c>
      <c r="B76" s="15" t="s">
        <v>94</v>
      </c>
      <c r="C76" s="14">
        <v>100</v>
      </c>
    </row>
    <row r="77" spans="1:3">
      <c r="A77" s="4">
        <v>76</v>
      </c>
      <c r="B77" s="15" t="s">
        <v>95</v>
      </c>
      <c r="C77" s="14">
        <v>100</v>
      </c>
    </row>
    <row r="78" spans="1:3">
      <c r="A78" s="4">
        <v>77</v>
      </c>
      <c r="B78" s="15" t="s">
        <v>96</v>
      </c>
      <c r="C78" s="14">
        <v>100</v>
      </c>
    </row>
    <row r="79" spans="1:3">
      <c r="A79" s="4">
        <v>78</v>
      </c>
      <c r="B79" s="15" t="s">
        <v>97</v>
      </c>
      <c r="C79" s="14">
        <v>100</v>
      </c>
    </row>
    <row r="80" spans="1:3">
      <c r="A80" s="4">
        <v>79</v>
      </c>
      <c r="B80" s="15" t="s">
        <v>98</v>
      </c>
      <c r="C80" s="14">
        <v>100</v>
      </c>
    </row>
    <row r="81" spans="1:3">
      <c r="A81" s="4">
        <v>80</v>
      </c>
      <c r="B81" s="15" t="s">
        <v>99</v>
      </c>
      <c r="C81" s="14">
        <v>100</v>
      </c>
    </row>
    <row r="82" spans="1:3">
      <c r="A82" s="4">
        <v>81</v>
      </c>
      <c r="B82" s="15" t="s">
        <v>100</v>
      </c>
      <c r="C82" s="14">
        <v>100</v>
      </c>
    </row>
    <row r="83" spans="1:3">
      <c r="A83" s="4">
        <v>82</v>
      </c>
      <c r="B83" s="15" t="s">
        <v>101</v>
      </c>
      <c r="C83" s="14">
        <v>100</v>
      </c>
    </row>
    <row r="84" spans="1:3">
      <c r="A84" s="4">
        <v>83</v>
      </c>
      <c r="B84" s="15" t="s">
        <v>102</v>
      </c>
      <c r="C84" s="14">
        <v>100</v>
      </c>
    </row>
    <row r="85" spans="1:3">
      <c r="A85" s="4">
        <v>84</v>
      </c>
      <c r="B85" s="15" t="s">
        <v>103</v>
      </c>
      <c r="C85" s="14">
        <v>100</v>
      </c>
    </row>
    <row r="86" spans="1:3">
      <c r="A86" s="4">
        <v>85</v>
      </c>
      <c r="B86" s="15" t="s">
        <v>104</v>
      </c>
      <c r="C86" s="14">
        <v>100</v>
      </c>
    </row>
    <row r="87" spans="1:3">
      <c r="A87" s="4">
        <v>86</v>
      </c>
      <c r="B87" s="15" t="s">
        <v>105</v>
      </c>
      <c r="C87" s="14">
        <v>100</v>
      </c>
    </row>
    <row r="88" spans="1:3">
      <c r="A88" s="4">
        <v>87</v>
      </c>
      <c r="B88" s="15" t="s">
        <v>106</v>
      </c>
      <c r="C88" s="14">
        <v>100</v>
      </c>
    </row>
    <row r="89" spans="1:3">
      <c r="A89" s="4">
        <v>88</v>
      </c>
      <c r="B89" s="16" t="s">
        <v>107</v>
      </c>
      <c r="C89" s="14">
        <v>100</v>
      </c>
    </row>
    <row r="90" spans="1:3">
      <c r="A90" s="4">
        <v>89</v>
      </c>
      <c r="B90" s="17" t="s">
        <v>108</v>
      </c>
      <c r="C90" s="14">
        <v>100</v>
      </c>
    </row>
    <row r="91" spans="1:3">
      <c r="A91" s="4">
        <v>90</v>
      </c>
      <c r="B91" s="18" t="s">
        <v>109</v>
      </c>
      <c r="C91" s="14">
        <v>100</v>
      </c>
    </row>
    <row r="92" spans="1:3">
      <c r="A92" s="4">
        <v>91</v>
      </c>
      <c r="B92" s="13" t="s">
        <v>110</v>
      </c>
      <c r="C92" s="14">
        <v>100</v>
      </c>
    </row>
    <row r="93" spans="1:3">
      <c r="A93" s="4">
        <v>92</v>
      </c>
      <c r="B93" s="13" t="s">
        <v>111</v>
      </c>
      <c r="C93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J9" sqref="J9"/>
    </sheetView>
  </sheetViews>
  <sheetFormatPr defaultColWidth="8.8" defaultRowHeight="15" outlineLevelCol="7"/>
  <cols>
    <col min="1" max="1" width="8.8" style="27"/>
    <col min="2" max="2" width="13.5" style="27" customWidth="1"/>
    <col min="3" max="3" width="13.2" style="27" customWidth="1"/>
    <col min="4" max="4" width="12" style="27" customWidth="1"/>
    <col min="5" max="5" width="11.3" style="27" customWidth="1"/>
    <col min="6" max="6" width="10.8" style="27" customWidth="1"/>
    <col min="7" max="7" width="15.6" style="27" customWidth="1"/>
    <col min="8" max="16384" width="8.8" style="27"/>
  </cols>
  <sheetData>
    <row r="1" s="27" customFormat="1" ht="30" customHeight="1" spans="1:8">
      <c r="A1" s="28" t="s">
        <v>1282</v>
      </c>
      <c r="B1" s="28"/>
      <c r="C1" s="28"/>
      <c r="D1" s="28"/>
      <c r="E1" s="28"/>
      <c r="F1" s="28"/>
      <c r="G1" s="28"/>
      <c r="H1" s="28"/>
    </row>
    <row r="2" s="27" customFormat="1" spans="1:8">
      <c r="A2" s="21" t="s">
        <v>1</v>
      </c>
      <c r="B2" s="21" t="s">
        <v>114</v>
      </c>
      <c r="C2" s="21" t="s">
        <v>1283</v>
      </c>
      <c r="D2" s="21" t="s">
        <v>1284</v>
      </c>
      <c r="E2" s="21" t="s">
        <v>1285</v>
      </c>
      <c r="F2" s="21" t="s">
        <v>1286</v>
      </c>
      <c r="G2" s="21" t="s">
        <v>1287</v>
      </c>
      <c r="H2" s="21" t="s">
        <v>1288</v>
      </c>
    </row>
    <row r="3" s="27" customFormat="1" spans="1:8">
      <c r="A3" s="4">
        <v>1</v>
      </c>
      <c r="B3" s="29" t="s">
        <v>17</v>
      </c>
      <c r="C3" s="21">
        <v>20</v>
      </c>
      <c r="D3" s="21">
        <v>20</v>
      </c>
      <c r="E3" s="21">
        <v>20</v>
      </c>
      <c r="F3" s="21">
        <v>20</v>
      </c>
      <c r="G3" s="21">
        <v>20</v>
      </c>
      <c r="H3" s="21">
        <v>100</v>
      </c>
    </row>
    <row r="4" s="27" customFormat="1" spans="1:8">
      <c r="A4" s="4">
        <v>2</v>
      </c>
      <c r="B4" s="29" t="s">
        <v>18</v>
      </c>
      <c r="C4" s="21">
        <v>20</v>
      </c>
      <c r="D4" s="21">
        <v>20</v>
      </c>
      <c r="E4" s="21">
        <v>20</v>
      </c>
      <c r="F4" s="21">
        <v>20</v>
      </c>
      <c r="G4" s="21">
        <v>20</v>
      </c>
      <c r="H4" s="21">
        <v>100</v>
      </c>
    </row>
    <row r="5" s="27" customFormat="1" spans="1:8">
      <c r="A5" s="4">
        <v>3</v>
      </c>
      <c r="B5" s="29" t="s">
        <v>19</v>
      </c>
      <c r="C5" s="21">
        <v>20</v>
      </c>
      <c r="D5" s="21">
        <v>20</v>
      </c>
      <c r="E5" s="21">
        <v>20</v>
      </c>
      <c r="F5" s="21">
        <v>20</v>
      </c>
      <c r="G5" s="21">
        <v>20</v>
      </c>
      <c r="H5" s="21">
        <v>100</v>
      </c>
    </row>
    <row r="6" s="27" customFormat="1" spans="1:8">
      <c r="A6" s="4">
        <v>4</v>
      </c>
      <c r="B6" s="29" t="s">
        <v>20</v>
      </c>
      <c r="C6" s="21">
        <v>20</v>
      </c>
      <c r="D6" s="21">
        <v>20</v>
      </c>
      <c r="E6" s="21">
        <v>20</v>
      </c>
      <c r="F6" s="21">
        <v>20</v>
      </c>
      <c r="G6" s="21">
        <v>20</v>
      </c>
      <c r="H6" s="21">
        <v>100</v>
      </c>
    </row>
    <row r="7" s="27" customFormat="1" spans="1:8">
      <c r="A7" s="4">
        <v>5</v>
      </c>
      <c r="B7" s="29" t="s">
        <v>21</v>
      </c>
      <c r="C7" s="21">
        <v>20</v>
      </c>
      <c r="D7" s="21">
        <v>20</v>
      </c>
      <c r="E7" s="21">
        <v>20</v>
      </c>
      <c r="F7" s="21">
        <v>20</v>
      </c>
      <c r="G7" s="21">
        <v>20</v>
      </c>
      <c r="H7" s="21">
        <v>100</v>
      </c>
    </row>
    <row r="8" s="27" customFormat="1" spans="1:8">
      <c r="A8" s="4">
        <v>6</v>
      </c>
      <c r="B8" s="29" t="s">
        <v>22</v>
      </c>
      <c r="C8" s="21">
        <v>20</v>
      </c>
      <c r="D8" s="21">
        <v>20</v>
      </c>
      <c r="E8" s="21">
        <v>20</v>
      </c>
      <c r="F8" s="21">
        <v>20</v>
      </c>
      <c r="G8" s="21">
        <v>20</v>
      </c>
      <c r="H8" s="21">
        <v>100</v>
      </c>
    </row>
    <row r="9" s="27" customFormat="1" spans="1:8">
      <c r="A9" s="4">
        <v>7</v>
      </c>
      <c r="B9" s="29" t="s">
        <v>23</v>
      </c>
      <c r="C9" s="21">
        <v>20</v>
      </c>
      <c r="D9" s="21">
        <v>20</v>
      </c>
      <c r="E9" s="21">
        <v>20</v>
      </c>
      <c r="F9" s="21">
        <v>20</v>
      </c>
      <c r="G9" s="21">
        <v>20</v>
      </c>
      <c r="H9" s="21">
        <v>100</v>
      </c>
    </row>
    <row r="10" s="27" customFormat="1" spans="1:8">
      <c r="A10" s="4">
        <v>8</v>
      </c>
      <c r="B10" s="29" t="s">
        <v>24</v>
      </c>
      <c r="C10" s="21">
        <v>20</v>
      </c>
      <c r="D10" s="21">
        <v>20</v>
      </c>
      <c r="E10" s="21">
        <v>20</v>
      </c>
      <c r="F10" s="21">
        <v>20</v>
      </c>
      <c r="G10" s="21">
        <v>20</v>
      </c>
      <c r="H10" s="21">
        <v>100</v>
      </c>
    </row>
    <row r="11" s="27" customFormat="1" spans="1:8">
      <c r="A11" s="4">
        <v>9</v>
      </c>
      <c r="B11" s="29" t="s">
        <v>25</v>
      </c>
      <c r="C11" s="21">
        <v>20</v>
      </c>
      <c r="D11" s="21">
        <v>20</v>
      </c>
      <c r="E11" s="21">
        <v>20</v>
      </c>
      <c r="F11" s="21">
        <v>20</v>
      </c>
      <c r="G11" s="21">
        <v>20</v>
      </c>
      <c r="H11" s="21">
        <v>100</v>
      </c>
    </row>
    <row r="12" s="27" customFormat="1" spans="1:8">
      <c r="A12" s="4">
        <v>10</v>
      </c>
      <c r="B12" s="29" t="s">
        <v>26</v>
      </c>
      <c r="C12" s="21">
        <v>20</v>
      </c>
      <c r="D12" s="21">
        <v>20</v>
      </c>
      <c r="E12" s="21">
        <v>20</v>
      </c>
      <c r="F12" s="21">
        <v>20</v>
      </c>
      <c r="G12" s="21">
        <v>20</v>
      </c>
      <c r="H12" s="21">
        <v>100</v>
      </c>
    </row>
    <row r="13" s="27" customFormat="1" spans="1:8">
      <c r="A13" s="4">
        <v>11</v>
      </c>
      <c r="B13" s="29" t="s">
        <v>27</v>
      </c>
      <c r="C13" s="21">
        <v>20</v>
      </c>
      <c r="D13" s="21">
        <v>20</v>
      </c>
      <c r="E13" s="21">
        <v>20</v>
      </c>
      <c r="F13" s="21">
        <v>20</v>
      </c>
      <c r="G13" s="21">
        <v>20</v>
      </c>
      <c r="H13" s="21">
        <v>100</v>
      </c>
    </row>
    <row r="14" s="27" customFormat="1" spans="1:8">
      <c r="A14" s="4">
        <v>12</v>
      </c>
      <c r="B14" s="29" t="s">
        <v>28</v>
      </c>
      <c r="C14" s="21">
        <v>20</v>
      </c>
      <c r="D14" s="21">
        <v>20</v>
      </c>
      <c r="E14" s="21">
        <v>20</v>
      </c>
      <c r="F14" s="21">
        <v>20</v>
      </c>
      <c r="G14" s="21">
        <v>20</v>
      </c>
      <c r="H14" s="21">
        <v>100</v>
      </c>
    </row>
    <row r="15" s="27" customFormat="1" spans="1:8">
      <c r="A15" s="4">
        <v>13</v>
      </c>
      <c r="B15" s="29" t="s">
        <v>292</v>
      </c>
      <c r="C15" s="21">
        <v>20</v>
      </c>
      <c r="D15" s="21">
        <v>20</v>
      </c>
      <c r="E15" s="21">
        <v>20</v>
      </c>
      <c r="F15" s="21">
        <v>20</v>
      </c>
      <c r="G15" s="21">
        <v>20</v>
      </c>
      <c r="H15" s="21">
        <v>100</v>
      </c>
    </row>
    <row r="16" s="27" customFormat="1" spans="1:8">
      <c r="A16" s="4">
        <v>14</v>
      </c>
      <c r="B16" s="29" t="s">
        <v>30</v>
      </c>
      <c r="C16" s="21">
        <v>20</v>
      </c>
      <c r="D16" s="21">
        <v>20</v>
      </c>
      <c r="E16" s="21">
        <v>20</v>
      </c>
      <c r="F16" s="21">
        <v>20</v>
      </c>
      <c r="G16" s="21">
        <v>20</v>
      </c>
      <c r="H16" s="21">
        <v>100</v>
      </c>
    </row>
    <row r="17" s="27" customFormat="1" spans="1:8">
      <c r="A17" s="4">
        <v>15</v>
      </c>
      <c r="B17" s="29" t="s">
        <v>31</v>
      </c>
      <c r="C17" s="21">
        <v>20</v>
      </c>
      <c r="D17" s="21">
        <v>20</v>
      </c>
      <c r="E17" s="21">
        <v>20</v>
      </c>
      <c r="F17" s="21">
        <v>20</v>
      </c>
      <c r="G17" s="21">
        <v>20</v>
      </c>
      <c r="H17" s="21">
        <v>100</v>
      </c>
    </row>
    <row r="18" s="27" customFormat="1" spans="1:8">
      <c r="A18" s="4">
        <v>16</v>
      </c>
      <c r="B18" s="29" t="s">
        <v>32</v>
      </c>
      <c r="C18" s="21">
        <v>20</v>
      </c>
      <c r="D18" s="21">
        <v>20</v>
      </c>
      <c r="E18" s="21">
        <v>20</v>
      </c>
      <c r="F18" s="21">
        <v>20</v>
      </c>
      <c r="G18" s="21">
        <v>20</v>
      </c>
      <c r="H18" s="21">
        <v>100</v>
      </c>
    </row>
    <row r="19" s="27" customFormat="1" spans="1:8">
      <c r="A19" s="4">
        <v>17</v>
      </c>
      <c r="B19" s="29" t="s">
        <v>33</v>
      </c>
      <c r="C19" s="21">
        <v>20</v>
      </c>
      <c r="D19" s="21">
        <v>20</v>
      </c>
      <c r="E19" s="21">
        <v>20</v>
      </c>
      <c r="F19" s="21">
        <v>20</v>
      </c>
      <c r="G19" s="21">
        <v>20</v>
      </c>
      <c r="H19" s="21">
        <v>100</v>
      </c>
    </row>
    <row r="20" s="27" customFormat="1" spans="1:8">
      <c r="A20" s="4">
        <v>18</v>
      </c>
      <c r="B20" s="29" t="s">
        <v>34</v>
      </c>
      <c r="C20" s="21">
        <v>20</v>
      </c>
      <c r="D20" s="21">
        <v>20</v>
      </c>
      <c r="E20" s="21">
        <v>20</v>
      </c>
      <c r="F20" s="21">
        <v>20</v>
      </c>
      <c r="G20" s="21">
        <v>20</v>
      </c>
      <c r="H20" s="21">
        <v>100</v>
      </c>
    </row>
    <row r="21" s="27" customFormat="1" spans="1:8">
      <c r="A21" s="4">
        <v>19</v>
      </c>
      <c r="B21" s="29" t="s">
        <v>35</v>
      </c>
      <c r="C21" s="21">
        <v>20</v>
      </c>
      <c r="D21" s="21">
        <v>20</v>
      </c>
      <c r="E21" s="21">
        <v>20</v>
      </c>
      <c r="F21" s="21">
        <v>20</v>
      </c>
      <c r="G21" s="21">
        <v>20</v>
      </c>
      <c r="H21" s="21">
        <v>100</v>
      </c>
    </row>
    <row r="22" s="27" customFormat="1" spans="1:8">
      <c r="A22" s="4">
        <v>20</v>
      </c>
      <c r="B22" s="29" t="s">
        <v>36</v>
      </c>
      <c r="C22" s="21">
        <v>20</v>
      </c>
      <c r="D22" s="21">
        <v>20</v>
      </c>
      <c r="E22" s="21">
        <v>20</v>
      </c>
      <c r="F22" s="21">
        <v>20</v>
      </c>
      <c r="G22" s="21">
        <v>20</v>
      </c>
      <c r="H22" s="21">
        <v>100</v>
      </c>
    </row>
    <row r="23" s="27" customFormat="1" spans="1:8">
      <c r="A23" s="4">
        <v>21</v>
      </c>
      <c r="B23" s="29" t="s">
        <v>37</v>
      </c>
      <c r="C23" s="21">
        <v>20</v>
      </c>
      <c r="D23" s="21">
        <v>20</v>
      </c>
      <c r="E23" s="21">
        <v>20</v>
      </c>
      <c r="F23" s="21">
        <v>20</v>
      </c>
      <c r="G23" s="21">
        <v>20</v>
      </c>
      <c r="H23" s="21">
        <v>100</v>
      </c>
    </row>
    <row r="24" s="27" customFormat="1" spans="1:8">
      <c r="A24" s="4">
        <v>22</v>
      </c>
      <c r="B24" s="29" t="s">
        <v>38</v>
      </c>
      <c r="C24" s="21">
        <v>20</v>
      </c>
      <c r="D24" s="21">
        <v>20</v>
      </c>
      <c r="E24" s="21">
        <v>20</v>
      </c>
      <c r="F24" s="21">
        <v>20</v>
      </c>
      <c r="G24" s="21">
        <v>20</v>
      </c>
      <c r="H24" s="21">
        <v>100</v>
      </c>
    </row>
    <row r="25" s="27" customFormat="1" spans="1:8">
      <c r="A25" s="4">
        <v>23</v>
      </c>
      <c r="B25" s="29" t="s">
        <v>39</v>
      </c>
      <c r="C25" s="21">
        <v>20</v>
      </c>
      <c r="D25" s="21">
        <v>20</v>
      </c>
      <c r="E25" s="21">
        <v>20</v>
      </c>
      <c r="F25" s="21">
        <v>20</v>
      </c>
      <c r="G25" s="21">
        <v>20</v>
      </c>
      <c r="H25" s="21">
        <v>100</v>
      </c>
    </row>
    <row r="26" s="27" customFormat="1" spans="1:8">
      <c r="A26" s="4">
        <v>24</v>
      </c>
      <c r="B26" s="29" t="s">
        <v>40</v>
      </c>
      <c r="C26" s="21">
        <v>20</v>
      </c>
      <c r="D26" s="21">
        <v>20</v>
      </c>
      <c r="E26" s="21">
        <v>20</v>
      </c>
      <c r="F26" s="21">
        <v>20</v>
      </c>
      <c r="G26" s="21">
        <v>20</v>
      </c>
      <c r="H26" s="21">
        <v>100</v>
      </c>
    </row>
    <row r="27" s="27" customFormat="1" spans="1:8">
      <c r="A27" s="4">
        <v>25</v>
      </c>
      <c r="B27" s="30" t="s">
        <v>41</v>
      </c>
      <c r="C27" s="21">
        <v>20</v>
      </c>
      <c r="D27" s="21">
        <v>20</v>
      </c>
      <c r="E27" s="21">
        <v>20</v>
      </c>
      <c r="F27" s="21">
        <v>20</v>
      </c>
      <c r="G27" s="21">
        <v>20</v>
      </c>
      <c r="H27" s="21">
        <v>100</v>
      </c>
    </row>
    <row r="28" s="27" customFormat="1" spans="1:8">
      <c r="A28" s="4">
        <v>26</v>
      </c>
      <c r="B28" s="29" t="s">
        <v>42</v>
      </c>
      <c r="C28" s="21">
        <v>20</v>
      </c>
      <c r="D28" s="21">
        <v>20</v>
      </c>
      <c r="E28" s="21">
        <v>20</v>
      </c>
      <c r="F28" s="21">
        <v>20</v>
      </c>
      <c r="G28" s="21">
        <v>20</v>
      </c>
      <c r="H28" s="21">
        <v>100</v>
      </c>
    </row>
    <row r="29" s="27" customFormat="1" spans="1:8">
      <c r="A29" s="4">
        <v>27</v>
      </c>
      <c r="B29" s="29" t="s">
        <v>43</v>
      </c>
      <c r="C29" s="21">
        <v>20</v>
      </c>
      <c r="D29" s="21">
        <v>20</v>
      </c>
      <c r="E29" s="21">
        <v>20</v>
      </c>
      <c r="F29" s="21">
        <v>20</v>
      </c>
      <c r="G29" s="21">
        <v>20</v>
      </c>
      <c r="H29" s="21">
        <v>100</v>
      </c>
    </row>
    <row r="30" s="27" customFormat="1" spans="1:8">
      <c r="A30" s="4">
        <v>28</v>
      </c>
      <c r="B30" s="29" t="s">
        <v>44</v>
      </c>
      <c r="C30" s="21">
        <v>20</v>
      </c>
      <c r="D30" s="21">
        <v>20</v>
      </c>
      <c r="E30" s="21">
        <v>20</v>
      </c>
      <c r="F30" s="21">
        <v>20</v>
      </c>
      <c r="G30" s="21">
        <v>20</v>
      </c>
      <c r="H30" s="21">
        <v>100</v>
      </c>
    </row>
    <row r="31" s="27" customFormat="1" spans="1:8">
      <c r="A31" s="4">
        <v>29</v>
      </c>
      <c r="B31" s="29" t="s">
        <v>45</v>
      </c>
      <c r="C31" s="21">
        <v>20</v>
      </c>
      <c r="D31" s="21">
        <v>20</v>
      </c>
      <c r="E31" s="21">
        <v>20</v>
      </c>
      <c r="F31" s="21">
        <v>20</v>
      </c>
      <c r="G31" s="21">
        <v>20</v>
      </c>
      <c r="H31" s="21">
        <v>100</v>
      </c>
    </row>
    <row r="32" s="27" customFormat="1" spans="1:8">
      <c r="A32" s="4">
        <v>30</v>
      </c>
      <c r="B32" s="29" t="s">
        <v>46</v>
      </c>
      <c r="C32" s="21">
        <v>20</v>
      </c>
      <c r="D32" s="21">
        <v>20</v>
      </c>
      <c r="E32" s="21">
        <v>20</v>
      </c>
      <c r="F32" s="21">
        <v>20</v>
      </c>
      <c r="G32" s="21">
        <v>20</v>
      </c>
      <c r="H32" s="21">
        <v>100</v>
      </c>
    </row>
    <row r="33" s="27" customFormat="1" spans="1:8">
      <c r="A33" s="4">
        <v>31</v>
      </c>
      <c r="B33" s="29" t="s">
        <v>47</v>
      </c>
      <c r="C33" s="21">
        <v>20</v>
      </c>
      <c r="D33" s="21">
        <v>20</v>
      </c>
      <c r="E33" s="21">
        <v>20</v>
      </c>
      <c r="F33" s="21">
        <v>20</v>
      </c>
      <c r="G33" s="21">
        <v>20</v>
      </c>
      <c r="H33" s="21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opLeftCell="A46" workbookViewId="0">
      <selection activeCell="C32" sqref="C32:C6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98</v>
      </c>
    </row>
    <row r="2" spans="1:3">
      <c r="A2" s="4">
        <v>2</v>
      </c>
      <c r="B2" s="5" t="s">
        <v>18</v>
      </c>
      <c r="C2" s="6">
        <v>98</v>
      </c>
    </row>
    <row r="3" spans="1:3">
      <c r="A3" s="4">
        <v>3</v>
      </c>
      <c r="B3" s="5" t="s">
        <v>19</v>
      </c>
      <c r="C3" s="6">
        <v>98</v>
      </c>
    </row>
    <row r="4" spans="1:3">
      <c r="A4" s="4">
        <v>4</v>
      </c>
      <c r="B4" s="5" t="s">
        <v>20</v>
      </c>
      <c r="C4" s="6">
        <v>98</v>
      </c>
    </row>
    <row r="5" spans="1:3">
      <c r="A5" s="4">
        <v>5</v>
      </c>
      <c r="B5" s="5" t="s">
        <v>21</v>
      </c>
      <c r="C5" s="6">
        <v>98</v>
      </c>
    </row>
    <row r="6" spans="1:3">
      <c r="A6" s="4">
        <v>6</v>
      </c>
      <c r="B6" s="5" t="s">
        <v>22</v>
      </c>
      <c r="C6" s="6">
        <v>98</v>
      </c>
    </row>
    <row r="7" spans="1:3">
      <c r="A7" s="4">
        <v>7</v>
      </c>
      <c r="B7" s="5" t="s">
        <v>23</v>
      </c>
      <c r="C7" s="6">
        <v>98</v>
      </c>
    </row>
    <row r="8" spans="1:3">
      <c r="A8" s="4">
        <v>8</v>
      </c>
      <c r="B8" s="5" t="s">
        <v>24</v>
      </c>
      <c r="C8" s="6">
        <v>98</v>
      </c>
    </row>
    <row r="9" spans="1:3">
      <c r="A9" s="4">
        <v>9</v>
      </c>
      <c r="B9" s="5" t="s">
        <v>25</v>
      </c>
      <c r="C9" s="6">
        <v>98</v>
      </c>
    </row>
    <row r="10" spans="1:3">
      <c r="A10" s="4">
        <v>10</v>
      </c>
      <c r="B10" s="5" t="s">
        <v>26</v>
      </c>
      <c r="C10" s="6">
        <v>98</v>
      </c>
    </row>
    <row r="11" spans="1:3">
      <c r="A11" s="4">
        <v>11</v>
      </c>
      <c r="B11" s="5" t="s">
        <v>27</v>
      </c>
      <c r="C11" s="6">
        <v>98</v>
      </c>
    </row>
    <row r="12" spans="1:3">
      <c r="A12" s="4">
        <v>12</v>
      </c>
      <c r="B12" s="5" t="s">
        <v>28</v>
      </c>
      <c r="C12" s="6">
        <v>98</v>
      </c>
    </row>
    <row r="13" spans="1:3">
      <c r="A13" s="4">
        <v>13</v>
      </c>
      <c r="B13" s="5" t="s">
        <v>29</v>
      </c>
      <c r="C13" s="6">
        <v>98</v>
      </c>
    </row>
    <row r="14" spans="1:3">
      <c r="A14" s="4">
        <v>14</v>
      </c>
      <c r="B14" s="5" t="s">
        <v>30</v>
      </c>
      <c r="C14" s="6">
        <v>98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98</v>
      </c>
    </row>
    <row r="18" spans="1:3">
      <c r="A18" s="4">
        <v>18</v>
      </c>
      <c r="B18" s="5" t="s">
        <v>34</v>
      </c>
      <c r="C18" s="6">
        <v>98</v>
      </c>
    </row>
    <row r="19" spans="1:3">
      <c r="A19" s="4">
        <v>19</v>
      </c>
      <c r="B19" s="5" t="s">
        <v>35</v>
      </c>
      <c r="C19" s="6">
        <v>98</v>
      </c>
    </row>
    <row r="20" spans="1:3">
      <c r="A20" s="4">
        <v>20</v>
      </c>
      <c r="B20" s="5" t="s">
        <v>36</v>
      </c>
      <c r="C20" s="6">
        <v>98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98</v>
      </c>
    </row>
    <row r="23" spans="1:3">
      <c r="A23" s="4">
        <v>23</v>
      </c>
      <c r="B23" s="5" t="s">
        <v>39</v>
      </c>
      <c r="C23" s="6">
        <v>98</v>
      </c>
    </row>
    <row r="24" spans="1:3">
      <c r="A24" s="4">
        <v>24</v>
      </c>
      <c r="B24" s="5" t="s">
        <v>40</v>
      </c>
      <c r="C24" s="6">
        <v>98</v>
      </c>
    </row>
    <row r="25" spans="1:3">
      <c r="A25" s="4">
        <v>25</v>
      </c>
      <c r="B25" s="7" t="s">
        <v>41</v>
      </c>
      <c r="C25" s="6">
        <v>98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98</v>
      </c>
    </row>
    <row r="28" spans="1:3">
      <c r="A28" s="4">
        <v>28</v>
      </c>
      <c r="B28" s="5" t="s">
        <v>44</v>
      </c>
      <c r="C28" s="6">
        <v>98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98</v>
      </c>
    </row>
    <row r="31" spans="1:3">
      <c r="A31" s="4">
        <v>31</v>
      </c>
      <c r="B31" s="5" t="s">
        <v>47</v>
      </c>
      <c r="C31" s="6">
        <v>98</v>
      </c>
    </row>
    <row r="32" spans="1:3">
      <c r="A32" s="4">
        <v>32</v>
      </c>
      <c r="B32" s="8" t="s">
        <v>49</v>
      </c>
      <c r="C32" s="9">
        <v>98</v>
      </c>
    </row>
    <row r="33" spans="1:3">
      <c r="A33" s="4">
        <v>33</v>
      </c>
      <c r="B33" s="10" t="s">
        <v>51</v>
      </c>
      <c r="C33" s="9">
        <v>98</v>
      </c>
    </row>
    <row r="34" spans="1:3">
      <c r="A34" s="4">
        <v>34</v>
      </c>
      <c r="B34" s="10" t="s">
        <v>52</v>
      </c>
      <c r="C34" s="9">
        <v>98</v>
      </c>
    </row>
    <row r="35" spans="1:3">
      <c r="A35" s="4">
        <v>35</v>
      </c>
      <c r="B35" s="11" t="s">
        <v>53</v>
      </c>
      <c r="C35" s="9">
        <v>98</v>
      </c>
    </row>
    <row r="36" spans="1:3">
      <c r="A36" s="4">
        <v>36</v>
      </c>
      <c r="B36" s="11" t="s">
        <v>54</v>
      </c>
      <c r="C36" s="9">
        <v>98</v>
      </c>
    </row>
    <row r="37" spans="1:3">
      <c r="A37" s="4">
        <v>37</v>
      </c>
      <c r="B37" s="11" t="s">
        <v>55</v>
      </c>
      <c r="C37" s="9">
        <v>98</v>
      </c>
    </row>
    <row r="38" spans="1:3">
      <c r="A38" s="4">
        <v>38</v>
      </c>
      <c r="B38" s="11" t="s">
        <v>56</v>
      </c>
      <c r="C38" s="9">
        <v>98</v>
      </c>
    </row>
    <row r="39" spans="1:3">
      <c r="A39" s="4">
        <v>39</v>
      </c>
      <c r="B39" s="11" t="s">
        <v>57</v>
      </c>
      <c r="C39" s="9">
        <v>98</v>
      </c>
    </row>
    <row r="40" spans="1:3">
      <c r="A40" s="4">
        <v>40</v>
      </c>
      <c r="B40" s="11" t="s">
        <v>58</v>
      </c>
      <c r="C40" s="9">
        <v>98</v>
      </c>
    </row>
    <row r="41" spans="1:3">
      <c r="A41" s="4">
        <v>41</v>
      </c>
      <c r="B41" s="11" t="s">
        <v>59</v>
      </c>
      <c r="C41" s="9">
        <v>98</v>
      </c>
    </row>
    <row r="42" spans="1:3">
      <c r="A42" s="4">
        <v>42</v>
      </c>
      <c r="B42" s="11" t="s">
        <v>60</v>
      </c>
      <c r="C42" s="9">
        <v>98</v>
      </c>
    </row>
    <row r="43" spans="1:3">
      <c r="A43" s="4">
        <v>43</v>
      </c>
      <c r="B43" s="11" t="s">
        <v>61</v>
      </c>
      <c r="C43" s="9">
        <v>98</v>
      </c>
    </row>
    <row r="44" spans="1:3">
      <c r="A44" s="4">
        <v>44</v>
      </c>
      <c r="B44" s="11" t="s">
        <v>62</v>
      </c>
      <c r="C44" s="9">
        <v>98</v>
      </c>
    </row>
    <row r="45" spans="1:3">
      <c r="A45" s="4">
        <v>45</v>
      </c>
      <c r="B45" s="11" t="s">
        <v>63</v>
      </c>
      <c r="C45" s="9">
        <v>98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98</v>
      </c>
    </row>
    <row r="48" spans="1:3">
      <c r="A48" s="4">
        <v>48</v>
      </c>
      <c r="B48" s="11" t="s">
        <v>66</v>
      </c>
      <c r="C48" s="9">
        <v>98</v>
      </c>
    </row>
    <row r="49" spans="1:3">
      <c r="A49" s="4">
        <v>49</v>
      </c>
      <c r="B49" s="11" t="s">
        <v>67</v>
      </c>
      <c r="C49" s="9">
        <v>98</v>
      </c>
    </row>
    <row r="50" spans="1:3">
      <c r="A50" s="4">
        <v>50</v>
      </c>
      <c r="B50" s="11" t="s">
        <v>68</v>
      </c>
      <c r="C50" s="9">
        <v>98</v>
      </c>
    </row>
    <row r="51" spans="1:3">
      <c r="A51" s="4">
        <v>51</v>
      </c>
      <c r="B51" s="11" t="s">
        <v>69</v>
      </c>
      <c r="C51" s="9">
        <v>98</v>
      </c>
    </row>
    <row r="52" spans="1:3">
      <c r="A52" s="4">
        <v>52</v>
      </c>
      <c r="B52" s="11" t="s">
        <v>70</v>
      </c>
      <c r="C52" s="9">
        <v>98</v>
      </c>
    </row>
    <row r="53" spans="1:3">
      <c r="A53" s="4">
        <v>53</v>
      </c>
      <c r="B53" s="11" t="s">
        <v>71</v>
      </c>
      <c r="C53" s="9">
        <v>98</v>
      </c>
    </row>
    <row r="54" spans="1:3">
      <c r="A54" s="4">
        <v>54</v>
      </c>
      <c r="B54" s="11" t="s">
        <v>72</v>
      </c>
      <c r="C54" s="9">
        <v>98</v>
      </c>
    </row>
    <row r="55" spans="1:3">
      <c r="A55" s="4">
        <v>55</v>
      </c>
      <c r="B55" s="11" t="s">
        <v>73</v>
      </c>
      <c r="C55" s="9">
        <v>98</v>
      </c>
    </row>
    <row r="56" spans="1:3">
      <c r="A56" s="4">
        <v>56</v>
      </c>
      <c r="B56" s="11" t="s">
        <v>74</v>
      </c>
      <c r="C56" s="9">
        <v>98</v>
      </c>
    </row>
    <row r="57" spans="1:3">
      <c r="A57" s="4">
        <v>57</v>
      </c>
      <c r="B57" s="11" t="s">
        <v>75</v>
      </c>
      <c r="C57" s="9">
        <v>98</v>
      </c>
    </row>
    <row r="58" spans="1:3">
      <c r="A58" s="4">
        <v>58</v>
      </c>
      <c r="B58" s="12" t="s">
        <v>76</v>
      </c>
      <c r="C58" s="9">
        <v>98</v>
      </c>
    </row>
    <row r="59" spans="1:3">
      <c r="A59" s="4">
        <v>59</v>
      </c>
      <c r="B59" s="11" t="s">
        <v>77</v>
      </c>
      <c r="C59" s="9">
        <v>98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98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0"/>
  <sheetViews>
    <sheetView zoomScale="85" zoomScaleNormal="85" workbookViewId="0">
      <selection activeCell="F8" sqref="F8"/>
    </sheetView>
  </sheetViews>
  <sheetFormatPr defaultColWidth="8.925" defaultRowHeight="15" outlineLevelCol="3"/>
  <cols>
    <col min="1" max="1" width="9" style="19"/>
    <col min="2" max="2" width="18.1" style="19" customWidth="1"/>
    <col min="3" max="3" width="31.1" style="19" customWidth="1"/>
    <col min="4" max="16384" width="9" style="19"/>
  </cols>
  <sheetData>
    <row r="1" s="19" customFormat="1" ht="30" customHeight="1" spans="1:4">
      <c r="A1" s="20" t="s">
        <v>1289</v>
      </c>
      <c r="B1" s="20"/>
      <c r="C1" s="20"/>
      <c r="D1" s="20"/>
    </row>
    <row r="2" s="19" customFormat="1" spans="1:4">
      <c r="A2" s="21" t="s">
        <v>1</v>
      </c>
      <c r="B2" s="21" t="s">
        <v>114</v>
      </c>
      <c r="C2" s="21" t="s">
        <v>14</v>
      </c>
      <c r="D2" s="21" t="s">
        <v>125</v>
      </c>
    </row>
    <row r="3" s="19" customFormat="1" spans="1:4">
      <c r="A3" s="22">
        <v>1</v>
      </c>
      <c r="B3" s="23" t="s">
        <v>49</v>
      </c>
      <c r="C3" s="21" t="s">
        <v>1290</v>
      </c>
      <c r="D3" s="21">
        <v>2</v>
      </c>
    </row>
    <row r="4" s="19" customFormat="1" spans="1:4">
      <c r="A4" s="22">
        <v>2</v>
      </c>
      <c r="B4" s="23" t="s">
        <v>51</v>
      </c>
      <c r="C4" s="21" t="s">
        <v>1290</v>
      </c>
      <c r="D4" s="21">
        <v>2</v>
      </c>
    </row>
    <row r="5" s="19" customFormat="1" spans="1:4">
      <c r="A5" s="22">
        <v>3</v>
      </c>
      <c r="B5" s="23" t="s">
        <v>52</v>
      </c>
      <c r="C5" s="21" t="s">
        <v>1290</v>
      </c>
      <c r="D5" s="21">
        <v>2</v>
      </c>
    </row>
    <row r="6" s="19" customFormat="1" spans="1:4">
      <c r="A6" s="22">
        <v>4</v>
      </c>
      <c r="B6" s="23" t="s">
        <v>53</v>
      </c>
      <c r="C6" s="21" t="s">
        <v>1290</v>
      </c>
      <c r="D6" s="21">
        <v>2</v>
      </c>
    </row>
    <row r="7" s="19" customFormat="1" spans="1:4">
      <c r="A7" s="22">
        <v>5</v>
      </c>
      <c r="B7" s="23" t="s">
        <v>54</v>
      </c>
      <c r="C7" s="21" t="s">
        <v>1290</v>
      </c>
      <c r="D7" s="21">
        <v>2</v>
      </c>
    </row>
    <row r="8" s="19" customFormat="1" spans="1:4">
      <c r="A8" s="22">
        <v>6</v>
      </c>
      <c r="B8" s="23" t="s">
        <v>55</v>
      </c>
      <c r="C8" s="21" t="s">
        <v>1290</v>
      </c>
      <c r="D8" s="21">
        <v>2</v>
      </c>
    </row>
    <row r="9" s="19" customFormat="1" spans="1:4">
      <c r="A9" s="22">
        <v>7</v>
      </c>
      <c r="B9" s="23" t="s">
        <v>56</v>
      </c>
      <c r="C9" s="21" t="s">
        <v>1290</v>
      </c>
      <c r="D9" s="21">
        <v>2</v>
      </c>
    </row>
    <row r="10" s="19" customFormat="1" spans="1:4">
      <c r="A10" s="22">
        <v>8</v>
      </c>
      <c r="B10" s="23" t="s">
        <v>57</v>
      </c>
      <c r="C10" s="21" t="s">
        <v>1290</v>
      </c>
      <c r="D10" s="21">
        <v>2</v>
      </c>
    </row>
    <row r="11" s="19" customFormat="1" spans="1:4">
      <c r="A11" s="22">
        <v>9</v>
      </c>
      <c r="B11" s="23" t="s">
        <v>58</v>
      </c>
      <c r="C11" s="21" t="s">
        <v>1290</v>
      </c>
      <c r="D11" s="21">
        <v>2</v>
      </c>
    </row>
    <row r="12" s="19" customFormat="1" spans="1:4">
      <c r="A12" s="22">
        <v>10</v>
      </c>
      <c r="B12" s="23" t="s">
        <v>59</v>
      </c>
      <c r="C12" s="21" t="s">
        <v>1290</v>
      </c>
      <c r="D12" s="21">
        <v>2</v>
      </c>
    </row>
    <row r="13" s="19" customFormat="1" spans="1:4">
      <c r="A13" s="22">
        <v>11</v>
      </c>
      <c r="B13" s="23" t="s">
        <v>60</v>
      </c>
      <c r="C13" s="21" t="s">
        <v>1290</v>
      </c>
      <c r="D13" s="21">
        <v>2</v>
      </c>
    </row>
    <row r="14" s="19" customFormat="1" spans="1:4">
      <c r="A14" s="22">
        <v>12</v>
      </c>
      <c r="B14" s="23" t="s">
        <v>61</v>
      </c>
      <c r="C14" s="21" t="s">
        <v>1290</v>
      </c>
      <c r="D14" s="21">
        <v>2</v>
      </c>
    </row>
    <row r="15" s="19" customFormat="1" spans="1:4">
      <c r="A15" s="22">
        <v>13</v>
      </c>
      <c r="B15" s="23" t="s">
        <v>62</v>
      </c>
      <c r="C15" s="21" t="s">
        <v>1290</v>
      </c>
      <c r="D15" s="21">
        <v>2</v>
      </c>
    </row>
    <row r="16" s="19" customFormat="1" spans="1:4">
      <c r="A16" s="22">
        <v>14</v>
      </c>
      <c r="B16" s="23" t="s">
        <v>63</v>
      </c>
      <c r="C16" s="21" t="s">
        <v>1290</v>
      </c>
      <c r="D16" s="21">
        <v>2</v>
      </c>
    </row>
    <row r="17" s="19" customFormat="1" spans="1:4">
      <c r="A17" s="22">
        <v>15</v>
      </c>
      <c r="B17" s="23" t="s">
        <v>65</v>
      </c>
      <c r="C17" s="21" t="s">
        <v>1290</v>
      </c>
      <c r="D17" s="21">
        <v>2</v>
      </c>
    </row>
    <row r="18" s="19" customFormat="1" spans="1:4">
      <c r="A18" s="22">
        <v>16</v>
      </c>
      <c r="B18" s="23" t="s">
        <v>66</v>
      </c>
      <c r="C18" s="21" t="s">
        <v>1290</v>
      </c>
      <c r="D18" s="21">
        <v>2</v>
      </c>
    </row>
    <row r="19" s="19" customFormat="1" spans="1:4">
      <c r="A19" s="22">
        <v>17</v>
      </c>
      <c r="B19" s="23" t="s">
        <v>67</v>
      </c>
      <c r="C19" s="21" t="s">
        <v>1290</v>
      </c>
      <c r="D19" s="21">
        <v>2</v>
      </c>
    </row>
    <row r="20" s="19" customFormat="1" spans="1:4">
      <c r="A20" s="22">
        <v>18</v>
      </c>
      <c r="B20" s="23" t="s">
        <v>68</v>
      </c>
      <c r="C20" s="21" t="s">
        <v>1290</v>
      </c>
      <c r="D20" s="21">
        <v>2</v>
      </c>
    </row>
    <row r="21" s="19" customFormat="1" spans="1:4">
      <c r="A21" s="22">
        <v>19</v>
      </c>
      <c r="B21" s="23" t="s">
        <v>69</v>
      </c>
      <c r="C21" s="21" t="s">
        <v>1290</v>
      </c>
      <c r="D21" s="21">
        <v>2</v>
      </c>
    </row>
    <row r="22" s="19" customFormat="1" spans="1:4">
      <c r="A22" s="22">
        <v>20</v>
      </c>
      <c r="B22" s="23" t="s">
        <v>70</v>
      </c>
      <c r="C22" s="21" t="s">
        <v>1290</v>
      </c>
      <c r="D22" s="21">
        <v>2</v>
      </c>
    </row>
    <row r="23" s="19" customFormat="1" spans="1:4">
      <c r="A23" s="22">
        <v>21</v>
      </c>
      <c r="B23" s="23" t="s">
        <v>71</v>
      </c>
      <c r="C23" s="21" t="s">
        <v>1290</v>
      </c>
      <c r="D23" s="21">
        <v>2</v>
      </c>
    </row>
    <row r="24" s="19" customFormat="1" spans="1:4">
      <c r="A24" s="22">
        <v>22</v>
      </c>
      <c r="B24" s="23" t="s">
        <v>72</v>
      </c>
      <c r="C24" s="21" t="s">
        <v>1290</v>
      </c>
      <c r="D24" s="21">
        <v>2</v>
      </c>
    </row>
    <row r="25" s="19" customFormat="1" spans="1:4">
      <c r="A25" s="22">
        <v>23</v>
      </c>
      <c r="B25" s="23" t="s">
        <v>73</v>
      </c>
      <c r="C25" s="21" t="s">
        <v>1290</v>
      </c>
      <c r="D25" s="21">
        <v>2</v>
      </c>
    </row>
    <row r="26" s="19" customFormat="1" spans="1:4">
      <c r="A26" s="22">
        <v>24</v>
      </c>
      <c r="B26" s="23" t="s">
        <v>74</v>
      </c>
      <c r="C26" s="21" t="s">
        <v>1290</v>
      </c>
      <c r="D26" s="21">
        <v>2</v>
      </c>
    </row>
    <row r="27" s="19" customFormat="1" spans="1:4">
      <c r="A27" s="22">
        <v>25</v>
      </c>
      <c r="B27" s="23" t="s">
        <v>75</v>
      </c>
      <c r="C27" s="21" t="s">
        <v>1290</v>
      </c>
      <c r="D27" s="21">
        <v>2</v>
      </c>
    </row>
    <row r="28" s="19" customFormat="1" spans="1:4">
      <c r="A28" s="22">
        <v>26</v>
      </c>
      <c r="B28" s="23" t="s">
        <v>76</v>
      </c>
      <c r="C28" s="21" t="s">
        <v>1290</v>
      </c>
      <c r="D28" s="21">
        <v>2</v>
      </c>
    </row>
    <row r="29" s="19" customFormat="1" spans="1:4">
      <c r="A29" s="22">
        <v>27</v>
      </c>
      <c r="B29" s="23" t="s">
        <v>77</v>
      </c>
      <c r="C29" s="21" t="s">
        <v>1290</v>
      </c>
      <c r="D29" s="21">
        <v>2</v>
      </c>
    </row>
    <row r="30" s="19" customFormat="1" spans="1:4">
      <c r="A30" s="22">
        <v>29</v>
      </c>
      <c r="B30" s="23" t="s">
        <v>79</v>
      </c>
      <c r="C30" s="21" t="s">
        <v>1290</v>
      </c>
      <c r="D30" s="21">
        <v>2</v>
      </c>
    </row>
    <row r="31" s="19" customFormat="1" spans="1:4">
      <c r="A31" s="22">
        <v>30</v>
      </c>
      <c r="B31" s="24" t="s">
        <v>1291</v>
      </c>
      <c r="C31" s="21" t="s">
        <v>1290</v>
      </c>
      <c r="D31" s="21">
        <v>2</v>
      </c>
    </row>
    <row r="32" s="19" customFormat="1" spans="1:4">
      <c r="A32" s="22">
        <v>31</v>
      </c>
      <c r="B32" s="24" t="s">
        <v>1292</v>
      </c>
      <c r="C32" s="21" t="s">
        <v>1290</v>
      </c>
      <c r="D32" s="21">
        <v>2</v>
      </c>
    </row>
    <row r="33" s="19" customFormat="1" spans="1:4">
      <c r="A33" s="22">
        <v>32</v>
      </c>
      <c r="B33" s="24" t="s">
        <v>1293</v>
      </c>
      <c r="C33" s="21" t="s">
        <v>1290</v>
      </c>
      <c r="D33" s="21">
        <v>2</v>
      </c>
    </row>
    <row r="34" s="19" customFormat="1" spans="1:4">
      <c r="A34" s="22">
        <v>33</v>
      </c>
      <c r="B34" s="25" t="s">
        <v>1294</v>
      </c>
      <c r="C34" s="21" t="s">
        <v>1290</v>
      </c>
      <c r="D34" s="21">
        <v>2</v>
      </c>
    </row>
    <row r="35" s="19" customFormat="1" spans="1:4">
      <c r="A35" s="22">
        <v>34</v>
      </c>
      <c r="B35" s="24" t="s">
        <v>1295</v>
      </c>
      <c r="C35" s="21" t="s">
        <v>1290</v>
      </c>
      <c r="D35" s="21">
        <v>2</v>
      </c>
    </row>
    <row r="36" s="19" customFormat="1" spans="1:4">
      <c r="A36" s="22">
        <v>35</v>
      </c>
      <c r="B36" s="24" t="s">
        <v>1296</v>
      </c>
      <c r="C36" s="21" t="s">
        <v>1290</v>
      </c>
      <c r="D36" s="21">
        <v>2</v>
      </c>
    </row>
    <row r="37" s="19" customFormat="1" spans="1:4">
      <c r="A37" s="22">
        <v>36</v>
      </c>
      <c r="B37" s="24" t="s">
        <v>1297</v>
      </c>
      <c r="C37" s="21" t="s">
        <v>1290</v>
      </c>
      <c r="D37" s="21">
        <v>2</v>
      </c>
    </row>
    <row r="38" s="19" customFormat="1" spans="1:4">
      <c r="A38" s="22">
        <v>38</v>
      </c>
      <c r="B38" s="24" t="s">
        <v>1298</v>
      </c>
      <c r="C38" s="21" t="s">
        <v>1290</v>
      </c>
      <c r="D38" s="21">
        <v>2</v>
      </c>
    </row>
    <row r="39" s="19" customFormat="1" spans="1:4">
      <c r="A39" s="22">
        <v>39</v>
      </c>
      <c r="B39" s="24" t="s">
        <v>1299</v>
      </c>
      <c r="C39" s="21" t="s">
        <v>1290</v>
      </c>
      <c r="D39" s="21">
        <v>2</v>
      </c>
    </row>
    <row r="40" s="19" customFormat="1" spans="1:4">
      <c r="A40" s="22">
        <v>40</v>
      </c>
      <c r="B40" s="24" t="s">
        <v>1300</v>
      </c>
      <c r="C40" s="21" t="s">
        <v>1290</v>
      </c>
      <c r="D40" s="21">
        <v>2</v>
      </c>
    </row>
    <row r="41" s="19" customFormat="1" spans="1:4">
      <c r="A41" s="22">
        <v>41</v>
      </c>
      <c r="B41" s="24" t="s">
        <v>1301</v>
      </c>
      <c r="C41" s="21" t="s">
        <v>1290</v>
      </c>
      <c r="D41" s="21">
        <v>2</v>
      </c>
    </row>
    <row r="42" s="19" customFormat="1" spans="1:4">
      <c r="A42" s="22">
        <v>42</v>
      </c>
      <c r="B42" s="24" t="s">
        <v>1302</v>
      </c>
      <c r="C42" s="21" t="s">
        <v>1290</v>
      </c>
      <c r="D42" s="21">
        <v>2</v>
      </c>
    </row>
    <row r="43" s="19" customFormat="1" spans="1:4">
      <c r="A43" s="22">
        <v>43</v>
      </c>
      <c r="B43" s="24" t="s">
        <v>1303</v>
      </c>
      <c r="C43" s="21" t="s">
        <v>1290</v>
      </c>
      <c r="D43" s="21">
        <v>2</v>
      </c>
    </row>
    <row r="44" s="19" customFormat="1" spans="1:4">
      <c r="A44" s="22">
        <v>44</v>
      </c>
      <c r="B44" s="24" t="s">
        <v>1304</v>
      </c>
      <c r="C44" s="21" t="s">
        <v>1290</v>
      </c>
      <c r="D44" s="21">
        <v>2</v>
      </c>
    </row>
    <row r="45" s="19" customFormat="1" spans="1:4">
      <c r="A45" s="22">
        <v>45</v>
      </c>
      <c r="B45" s="24" t="s">
        <v>1305</v>
      </c>
      <c r="C45" s="21" t="s">
        <v>1290</v>
      </c>
      <c r="D45" s="21">
        <v>2</v>
      </c>
    </row>
    <row r="46" s="19" customFormat="1" spans="1:4">
      <c r="A46" s="22">
        <v>46</v>
      </c>
      <c r="B46" s="24" t="s">
        <v>1306</v>
      </c>
      <c r="C46" s="21" t="s">
        <v>1290</v>
      </c>
      <c r="D46" s="21">
        <v>2</v>
      </c>
    </row>
    <row r="47" s="19" customFormat="1" spans="1:4">
      <c r="A47" s="22">
        <v>47</v>
      </c>
      <c r="B47" s="24" t="s">
        <v>1307</v>
      </c>
      <c r="C47" s="21" t="s">
        <v>1290</v>
      </c>
      <c r="D47" s="21">
        <v>2</v>
      </c>
    </row>
    <row r="48" s="19" customFormat="1" spans="1:4">
      <c r="A48" s="22">
        <v>48</v>
      </c>
      <c r="B48" s="24" t="s">
        <v>1308</v>
      </c>
      <c r="C48" s="21" t="s">
        <v>1290</v>
      </c>
      <c r="D48" s="21">
        <v>2</v>
      </c>
    </row>
    <row r="49" s="19" customFormat="1" spans="1:4">
      <c r="A49" s="22">
        <v>49</v>
      </c>
      <c r="B49" s="24" t="s">
        <v>1309</v>
      </c>
      <c r="C49" s="21" t="s">
        <v>1290</v>
      </c>
      <c r="D49" s="21">
        <v>2</v>
      </c>
    </row>
    <row r="50" s="19" customFormat="1" spans="1:4">
      <c r="A50" s="22">
        <v>50</v>
      </c>
      <c r="B50" s="24" t="s">
        <v>1310</v>
      </c>
      <c r="C50" s="21" t="s">
        <v>1290</v>
      </c>
      <c r="D50" s="21">
        <v>2</v>
      </c>
    </row>
    <row r="51" s="19" customFormat="1" spans="1:4">
      <c r="A51" s="22">
        <v>51</v>
      </c>
      <c r="B51" s="24" t="s">
        <v>1311</v>
      </c>
      <c r="C51" s="21" t="s">
        <v>1290</v>
      </c>
      <c r="D51" s="21">
        <v>2</v>
      </c>
    </row>
    <row r="52" s="19" customFormat="1" spans="1:4">
      <c r="A52" s="22">
        <v>52</v>
      </c>
      <c r="B52" s="24" t="s">
        <v>1312</v>
      </c>
      <c r="C52" s="21" t="s">
        <v>1290</v>
      </c>
      <c r="D52" s="21">
        <v>2</v>
      </c>
    </row>
    <row r="53" s="19" customFormat="1" spans="1:4">
      <c r="A53" s="22">
        <v>53</v>
      </c>
      <c r="B53" s="24" t="s">
        <v>1313</v>
      </c>
      <c r="C53" s="21" t="s">
        <v>1290</v>
      </c>
      <c r="D53" s="21">
        <v>2</v>
      </c>
    </row>
    <row r="54" s="19" customFormat="1" spans="1:4">
      <c r="A54" s="22">
        <v>54</v>
      </c>
      <c r="B54" s="24" t="s">
        <v>39</v>
      </c>
      <c r="C54" s="21" t="s">
        <v>1290</v>
      </c>
      <c r="D54" s="21">
        <v>2</v>
      </c>
    </row>
    <row r="55" s="19" customFormat="1" ht="16.75" customHeight="1" spans="1:4">
      <c r="A55" s="22">
        <v>55</v>
      </c>
      <c r="B55" s="24" t="s">
        <v>295</v>
      </c>
      <c r="C55" s="21" t="s">
        <v>1290</v>
      </c>
      <c r="D55" s="21">
        <v>2</v>
      </c>
    </row>
    <row r="56" s="19" customFormat="1" spans="1:4">
      <c r="A56" s="21" t="s">
        <v>1</v>
      </c>
      <c r="B56" s="21" t="s">
        <v>114</v>
      </c>
      <c r="C56" s="21" t="s">
        <v>14</v>
      </c>
      <c r="D56" s="21" t="s">
        <v>1314</v>
      </c>
    </row>
    <row r="57" s="19" customFormat="1" spans="1:4">
      <c r="A57" s="21"/>
      <c r="B57" s="26"/>
      <c r="C57" s="21"/>
      <c r="D57" s="21"/>
    </row>
    <row r="58" s="19" customFormat="1" spans="1:4">
      <c r="A58" s="21"/>
      <c r="B58" s="21"/>
      <c r="C58" s="21"/>
      <c r="D58" s="21"/>
    </row>
    <row r="59" s="19" customFormat="1" spans="1:4">
      <c r="A59" s="21"/>
      <c r="B59" s="21"/>
      <c r="C59" s="21"/>
      <c r="D59" s="21"/>
    </row>
    <row r="60" s="19" customFormat="1" spans="1:4">
      <c r="A60" s="21"/>
      <c r="B60" s="21"/>
      <c r="C60" s="21"/>
      <c r="D60" s="21"/>
    </row>
    <row r="61" s="19" customFormat="1" spans="1:4">
      <c r="A61" s="21"/>
      <c r="C61" s="21"/>
      <c r="D61" s="21"/>
    </row>
    <row r="62" s="19" customFormat="1" spans="1:4">
      <c r="A62" s="21"/>
      <c r="B62" s="21"/>
      <c r="C62" s="21"/>
      <c r="D62" s="21"/>
    </row>
    <row r="63" s="19" customFormat="1" spans="1:4">
      <c r="A63" s="21"/>
      <c r="B63" s="21"/>
      <c r="C63" s="21"/>
      <c r="D63" s="21"/>
    </row>
    <row r="64" s="19" customFormat="1" spans="1:4">
      <c r="A64" s="21"/>
      <c r="C64" s="21"/>
      <c r="D64" s="21"/>
    </row>
    <row r="65" s="19" customFormat="1" spans="1:4">
      <c r="A65" s="21"/>
      <c r="B65" s="21"/>
      <c r="C65" s="21"/>
      <c r="D65" s="21"/>
    </row>
    <row r="66" s="19" customFormat="1" spans="1:4">
      <c r="A66" s="21"/>
      <c r="B66" s="21"/>
      <c r="C66" s="21"/>
      <c r="D66" s="21"/>
    </row>
    <row r="67" s="19" customFormat="1" spans="1:4">
      <c r="A67" s="21"/>
      <c r="C67" s="21"/>
      <c r="D67" s="21"/>
    </row>
    <row r="68" s="19" customFormat="1" spans="1:4">
      <c r="A68" s="21"/>
      <c r="B68" s="26"/>
      <c r="C68" s="21"/>
      <c r="D68" s="21"/>
    </row>
    <row r="69" s="19" customFormat="1" spans="1:4">
      <c r="A69" s="21"/>
      <c r="C69" s="21"/>
      <c r="D69" s="21"/>
    </row>
    <row r="70" s="19" customFormat="1" spans="1:4">
      <c r="A70" s="21"/>
      <c r="B70" s="26"/>
      <c r="C70" s="21"/>
      <c r="D70" s="21"/>
    </row>
    <row r="71" s="19" customFormat="1" spans="1:4">
      <c r="A71" s="21"/>
      <c r="C71" s="21"/>
      <c r="D71" s="21"/>
    </row>
    <row r="72" s="19" customFormat="1" spans="1:4">
      <c r="A72" s="21"/>
      <c r="B72" s="26"/>
      <c r="C72" s="21"/>
      <c r="D72" s="21"/>
    </row>
    <row r="73" s="19" customFormat="1" spans="1:4">
      <c r="A73" s="21"/>
      <c r="B73" s="21"/>
      <c r="C73" s="21"/>
      <c r="D73" s="21"/>
    </row>
    <row r="74" s="19" customFormat="1" spans="1:4">
      <c r="A74" s="21"/>
      <c r="C74" s="21"/>
      <c r="D74" s="21"/>
    </row>
    <row r="75" s="19" customFormat="1" spans="1:4">
      <c r="A75" s="21"/>
      <c r="B75" s="21"/>
      <c r="C75" s="21"/>
      <c r="D75" s="21"/>
    </row>
    <row r="76" s="19" customFormat="1" spans="1:4">
      <c r="A76" s="21"/>
      <c r="B76" s="21"/>
      <c r="C76" s="21"/>
      <c r="D76" s="21"/>
    </row>
    <row r="77" s="19" customFormat="1" spans="1:4">
      <c r="A77" s="21"/>
      <c r="B77" s="21"/>
      <c r="C77" s="21"/>
      <c r="D77" s="21"/>
    </row>
    <row r="78" s="19" customFormat="1" spans="1:4">
      <c r="A78" s="21"/>
      <c r="B78" s="21"/>
      <c r="C78" s="21"/>
      <c r="D78" s="21"/>
    </row>
    <row r="79" s="19" customFormat="1" spans="1:4">
      <c r="A79" s="21"/>
      <c r="B79" s="21"/>
      <c r="C79" s="21"/>
      <c r="D79" s="21"/>
    </row>
    <row r="80" s="19" customFormat="1" spans="1:4">
      <c r="A80" s="21"/>
      <c r="B80" s="21"/>
      <c r="C80" s="21"/>
      <c r="D80" s="21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E8" sqref="E8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7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5" t="s">
        <v>44</v>
      </c>
      <c r="C28" s="6">
        <v>100</v>
      </c>
    </row>
    <row r="29" spans="1:3">
      <c r="A29" s="4">
        <v>29</v>
      </c>
      <c r="B29" s="5" t="s">
        <v>45</v>
      </c>
      <c r="C29" s="6">
        <v>100</v>
      </c>
    </row>
    <row r="30" spans="1:3">
      <c r="A30" s="4">
        <v>30</v>
      </c>
      <c r="B30" s="5" t="s">
        <v>46</v>
      </c>
      <c r="C30" s="6">
        <v>100</v>
      </c>
    </row>
    <row r="31" spans="1:3">
      <c r="A31" s="4">
        <v>31</v>
      </c>
      <c r="B31" s="5" t="s">
        <v>47</v>
      </c>
      <c r="C31" s="6">
        <v>100</v>
      </c>
    </row>
    <row r="32" spans="1:3">
      <c r="A32" s="4">
        <v>32</v>
      </c>
      <c r="B32" s="8" t="s">
        <v>49</v>
      </c>
      <c r="C32" s="9">
        <v>100</v>
      </c>
    </row>
    <row r="33" spans="1:3">
      <c r="A33" s="4">
        <v>33</v>
      </c>
      <c r="B33" s="10" t="s">
        <v>51</v>
      </c>
      <c r="C33" s="9">
        <v>100</v>
      </c>
    </row>
    <row r="34" spans="1:3">
      <c r="A34" s="4">
        <v>34</v>
      </c>
      <c r="B34" s="10" t="s">
        <v>52</v>
      </c>
      <c r="C34" s="9">
        <v>100</v>
      </c>
    </row>
    <row r="35" spans="1:3">
      <c r="A35" s="4">
        <v>35</v>
      </c>
      <c r="B35" s="11" t="s">
        <v>53</v>
      </c>
      <c r="C35" s="9">
        <v>100</v>
      </c>
    </row>
    <row r="36" spans="1:3">
      <c r="A36" s="4">
        <v>36</v>
      </c>
      <c r="B36" s="11" t="s">
        <v>54</v>
      </c>
      <c r="C36" s="9">
        <v>100</v>
      </c>
    </row>
    <row r="37" spans="1:3">
      <c r="A37" s="4">
        <v>37</v>
      </c>
      <c r="B37" s="11" t="s">
        <v>55</v>
      </c>
      <c r="C37" s="9">
        <v>100</v>
      </c>
    </row>
    <row r="38" spans="1:3">
      <c r="A38" s="4">
        <v>38</v>
      </c>
      <c r="B38" s="11" t="s">
        <v>56</v>
      </c>
      <c r="C38" s="9">
        <v>100</v>
      </c>
    </row>
    <row r="39" spans="1:3">
      <c r="A39" s="4">
        <v>39</v>
      </c>
      <c r="B39" s="11" t="s">
        <v>57</v>
      </c>
      <c r="C39" s="9">
        <v>100</v>
      </c>
    </row>
    <row r="40" spans="1:3">
      <c r="A40" s="4">
        <v>40</v>
      </c>
      <c r="B40" s="11" t="s">
        <v>58</v>
      </c>
      <c r="C40" s="9">
        <v>100</v>
      </c>
    </row>
    <row r="41" spans="1:3">
      <c r="A41" s="4">
        <v>41</v>
      </c>
      <c r="B41" s="11" t="s">
        <v>59</v>
      </c>
      <c r="C41" s="9">
        <v>100</v>
      </c>
    </row>
    <row r="42" spans="1:3">
      <c r="A42" s="4">
        <v>42</v>
      </c>
      <c r="B42" s="11" t="s">
        <v>60</v>
      </c>
      <c r="C42" s="9">
        <v>100</v>
      </c>
    </row>
    <row r="43" spans="1:3">
      <c r="A43" s="4">
        <v>43</v>
      </c>
      <c r="B43" s="11" t="s">
        <v>61</v>
      </c>
      <c r="C43" s="9">
        <v>100</v>
      </c>
    </row>
    <row r="44" spans="1:3">
      <c r="A44" s="4">
        <v>44</v>
      </c>
      <c r="B44" s="11" t="s">
        <v>62</v>
      </c>
      <c r="C44" s="9">
        <v>100</v>
      </c>
    </row>
    <row r="45" spans="1:3">
      <c r="A45" s="4">
        <v>45</v>
      </c>
      <c r="B45" s="11" t="s">
        <v>63</v>
      </c>
      <c r="C45" s="9">
        <v>100</v>
      </c>
    </row>
    <row r="46" spans="1:3">
      <c r="A46" s="4">
        <v>46</v>
      </c>
      <c r="B46" s="11" t="s">
        <v>64</v>
      </c>
      <c r="C46" s="9">
        <v>100</v>
      </c>
    </row>
    <row r="47" spans="1:3">
      <c r="A47" s="4">
        <v>47</v>
      </c>
      <c r="B47" s="11" t="s">
        <v>65</v>
      </c>
      <c r="C47" s="9">
        <v>100</v>
      </c>
    </row>
    <row r="48" spans="1:3">
      <c r="A48" s="4">
        <v>48</v>
      </c>
      <c r="B48" s="11" t="s">
        <v>66</v>
      </c>
      <c r="C48" s="9">
        <v>100</v>
      </c>
    </row>
    <row r="49" spans="1:3">
      <c r="A49" s="4">
        <v>49</v>
      </c>
      <c r="B49" s="11" t="s">
        <v>67</v>
      </c>
      <c r="C49" s="9">
        <v>100</v>
      </c>
    </row>
    <row r="50" spans="1:3">
      <c r="A50" s="4">
        <v>50</v>
      </c>
      <c r="B50" s="11" t="s">
        <v>68</v>
      </c>
      <c r="C50" s="9">
        <v>100</v>
      </c>
    </row>
    <row r="51" spans="1:3">
      <c r="A51" s="4">
        <v>51</v>
      </c>
      <c r="B51" s="11" t="s">
        <v>69</v>
      </c>
      <c r="C51" s="9">
        <v>100</v>
      </c>
    </row>
    <row r="52" spans="1:3">
      <c r="A52" s="4">
        <v>52</v>
      </c>
      <c r="B52" s="11" t="s">
        <v>70</v>
      </c>
      <c r="C52" s="9">
        <v>100</v>
      </c>
    </row>
    <row r="53" spans="1:3">
      <c r="A53" s="4">
        <v>53</v>
      </c>
      <c r="B53" s="11" t="s">
        <v>71</v>
      </c>
      <c r="C53" s="9">
        <v>100</v>
      </c>
    </row>
    <row r="54" spans="1:3">
      <c r="A54" s="4">
        <v>54</v>
      </c>
      <c r="B54" s="11" t="s">
        <v>72</v>
      </c>
      <c r="C54" s="9">
        <v>100</v>
      </c>
    </row>
    <row r="55" spans="1:3">
      <c r="A55" s="4">
        <v>55</v>
      </c>
      <c r="B55" s="11" t="s">
        <v>73</v>
      </c>
      <c r="C55" s="9">
        <v>100</v>
      </c>
    </row>
    <row r="56" spans="1:3">
      <c r="A56" s="4">
        <v>56</v>
      </c>
      <c r="B56" s="11" t="s">
        <v>74</v>
      </c>
      <c r="C56" s="9">
        <v>100</v>
      </c>
    </row>
    <row r="57" spans="1:3">
      <c r="A57" s="4">
        <v>57</v>
      </c>
      <c r="B57" s="11" t="s">
        <v>75</v>
      </c>
      <c r="C57" s="9">
        <v>100</v>
      </c>
    </row>
    <row r="58" spans="1:3">
      <c r="A58" s="4">
        <v>58</v>
      </c>
      <c r="B58" s="12" t="s">
        <v>76</v>
      </c>
      <c r="C58" s="9">
        <v>100</v>
      </c>
    </row>
    <row r="59" spans="1:3">
      <c r="A59" s="4">
        <v>59</v>
      </c>
      <c r="B59" s="11" t="s">
        <v>77</v>
      </c>
      <c r="C59" s="9">
        <v>100</v>
      </c>
    </row>
    <row r="60" spans="1:3">
      <c r="A60" s="4">
        <v>60</v>
      </c>
      <c r="B60" s="11" t="s">
        <v>78</v>
      </c>
      <c r="C60" s="9">
        <v>100</v>
      </c>
    </row>
    <row r="61" spans="1:3">
      <c r="A61" s="4">
        <v>61</v>
      </c>
      <c r="B61" s="11" t="s">
        <v>79</v>
      </c>
      <c r="C61" s="9">
        <v>100</v>
      </c>
    </row>
    <row r="62" spans="1:3">
      <c r="A62" s="4">
        <v>62</v>
      </c>
      <c r="B62" s="13" t="s">
        <v>81</v>
      </c>
      <c r="C62" s="14">
        <v>100</v>
      </c>
    </row>
    <row r="63" spans="1:3">
      <c r="A63" s="4">
        <v>63</v>
      </c>
      <c r="B63" s="13" t="s">
        <v>82</v>
      </c>
      <c r="C63" s="14">
        <v>100</v>
      </c>
    </row>
    <row r="64" spans="1:3">
      <c r="A64" s="4">
        <v>64</v>
      </c>
      <c r="B64" s="13" t="s">
        <v>83</v>
      </c>
      <c r="C64" s="14">
        <v>100</v>
      </c>
    </row>
    <row r="65" spans="1:3">
      <c r="A65" s="4">
        <v>65</v>
      </c>
      <c r="B65" s="15" t="s">
        <v>84</v>
      </c>
      <c r="C65" s="14">
        <v>100</v>
      </c>
    </row>
    <row r="66" spans="1:3">
      <c r="A66" s="4">
        <v>66</v>
      </c>
      <c r="B66" s="15" t="s">
        <v>85</v>
      </c>
      <c r="C66" s="14">
        <v>100</v>
      </c>
    </row>
    <row r="67" spans="1:3">
      <c r="A67" s="4">
        <v>67</v>
      </c>
      <c r="B67" s="15" t="s">
        <v>86</v>
      </c>
      <c r="C67" s="14">
        <v>100</v>
      </c>
    </row>
    <row r="68" spans="1:3">
      <c r="A68" s="4">
        <v>68</v>
      </c>
      <c r="B68" s="15" t="s">
        <v>87</v>
      </c>
      <c r="C68" s="14">
        <v>100</v>
      </c>
    </row>
    <row r="69" spans="1:3">
      <c r="A69" s="4">
        <v>69</v>
      </c>
      <c r="B69" s="15" t="s">
        <v>88</v>
      </c>
      <c r="C69" s="14">
        <v>100</v>
      </c>
    </row>
    <row r="70" spans="1:3">
      <c r="A70" s="4">
        <v>70</v>
      </c>
      <c r="B70" s="15" t="s">
        <v>89</v>
      </c>
      <c r="C70" s="14">
        <v>100</v>
      </c>
    </row>
    <row r="71" spans="1:3">
      <c r="A71" s="4">
        <v>71</v>
      </c>
      <c r="B71" s="15" t="s">
        <v>90</v>
      </c>
      <c r="C71" s="14">
        <v>100</v>
      </c>
    </row>
    <row r="72" spans="1:3">
      <c r="A72" s="4">
        <v>72</v>
      </c>
      <c r="B72" s="15" t="s">
        <v>91</v>
      </c>
      <c r="C72" s="14">
        <v>100</v>
      </c>
    </row>
    <row r="73" spans="1:3">
      <c r="A73" s="4">
        <v>73</v>
      </c>
      <c r="B73" s="15" t="s">
        <v>92</v>
      </c>
      <c r="C73" s="14">
        <v>100</v>
      </c>
    </row>
    <row r="74" spans="1:3">
      <c r="A74" s="4">
        <v>74</v>
      </c>
      <c r="B74" s="15" t="s">
        <v>93</v>
      </c>
      <c r="C74" s="14">
        <v>100</v>
      </c>
    </row>
    <row r="75" spans="1:3">
      <c r="A75" s="4">
        <v>75</v>
      </c>
      <c r="B75" s="15" t="s">
        <v>94</v>
      </c>
      <c r="C75" s="14">
        <v>100</v>
      </c>
    </row>
    <row r="76" spans="1:3">
      <c r="A76" s="4">
        <v>76</v>
      </c>
      <c r="B76" s="15" t="s">
        <v>95</v>
      </c>
      <c r="C76" s="14">
        <v>100</v>
      </c>
    </row>
    <row r="77" spans="1:3">
      <c r="A77" s="4">
        <v>77</v>
      </c>
      <c r="B77" s="15" t="s">
        <v>96</v>
      </c>
      <c r="C77" s="14">
        <v>100</v>
      </c>
    </row>
    <row r="78" spans="1:3">
      <c r="A78" s="4">
        <v>78</v>
      </c>
      <c r="B78" s="15" t="s">
        <v>97</v>
      </c>
      <c r="C78" s="14">
        <v>100</v>
      </c>
    </row>
    <row r="79" spans="1:3">
      <c r="A79" s="4">
        <v>79</v>
      </c>
      <c r="B79" s="15" t="s">
        <v>98</v>
      </c>
      <c r="C79" s="14">
        <v>100</v>
      </c>
    </row>
    <row r="80" spans="1:3">
      <c r="A80" s="4">
        <v>80</v>
      </c>
      <c r="B80" s="15" t="s">
        <v>99</v>
      </c>
      <c r="C80" s="14">
        <v>100</v>
      </c>
    </row>
    <row r="81" spans="1:3">
      <c r="A81" s="4">
        <v>81</v>
      </c>
      <c r="B81" s="15" t="s">
        <v>100</v>
      </c>
      <c r="C81" s="14">
        <v>100</v>
      </c>
    </row>
    <row r="82" spans="1:3">
      <c r="A82" s="4">
        <v>82</v>
      </c>
      <c r="B82" s="15" t="s">
        <v>101</v>
      </c>
      <c r="C82" s="14">
        <v>100</v>
      </c>
    </row>
    <row r="83" spans="1:3">
      <c r="A83" s="4">
        <v>83</v>
      </c>
      <c r="B83" s="15" t="s">
        <v>102</v>
      </c>
      <c r="C83" s="14">
        <v>100</v>
      </c>
    </row>
    <row r="84" spans="1:3">
      <c r="A84" s="4">
        <v>84</v>
      </c>
      <c r="B84" s="15" t="s">
        <v>103</v>
      </c>
      <c r="C84" s="14">
        <v>100</v>
      </c>
    </row>
    <row r="85" spans="1:3">
      <c r="A85" s="4">
        <v>85</v>
      </c>
      <c r="B85" s="15" t="s">
        <v>104</v>
      </c>
      <c r="C85" s="14">
        <v>100</v>
      </c>
    </row>
    <row r="86" spans="1:3">
      <c r="A86" s="4">
        <v>86</v>
      </c>
      <c r="B86" s="15" t="s">
        <v>105</v>
      </c>
      <c r="C86" s="14">
        <v>100</v>
      </c>
    </row>
    <row r="87" spans="1:3">
      <c r="A87" s="4">
        <v>87</v>
      </c>
      <c r="B87" s="15" t="s">
        <v>106</v>
      </c>
      <c r="C87" s="14">
        <v>100</v>
      </c>
    </row>
    <row r="88" spans="1:3">
      <c r="A88" s="4">
        <v>88</v>
      </c>
      <c r="B88" s="16" t="s">
        <v>107</v>
      </c>
      <c r="C88" s="14">
        <v>100</v>
      </c>
    </row>
    <row r="89" spans="1:3">
      <c r="A89" s="4">
        <v>89</v>
      </c>
      <c r="B89" s="17" t="s">
        <v>108</v>
      </c>
      <c r="C89" s="14">
        <v>100</v>
      </c>
    </row>
    <row r="90" spans="1:3">
      <c r="A90" s="4">
        <v>90</v>
      </c>
      <c r="B90" s="18" t="s">
        <v>109</v>
      </c>
      <c r="C90" s="14">
        <v>100</v>
      </c>
    </row>
    <row r="91" spans="1:3">
      <c r="A91" s="4">
        <v>91</v>
      </c>
      <c r="B91" s="13" t="s">
        <v>110</v>
      </c>
      <c r="C91" s="14">
        <v>100</v>
      </c>
    </row>
    <row r="92" spans="1:3">
      <c r="A92" s="4">
        <v>92</v>
      </c>
      <c r="B92" s="13" t="s">
        <v>111</v>
      </c>
      <c r="C92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G15" sqref="G15"/>
    </sheetView>
  </sheetViews>
  <sheetFormatPr defaultColWidth="9" defaultRowHeight="1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1315</v>
      </c>
      <c r="B1" s="2"/>
      <c r="C1" s="2"/>
      <c r="D1" s="2"/>
    </row>
    <row r="2" spans="1:4">
      <c r="A2" s="3" t="s">
        <v>1</v>
      </c>
      <c r="B2" s="3" t="s">
        <v>114</v>
      </c>
      <c r="C2" s="3" t="s">
        <v>14</v>
      </c>
      <c r="D2" s="3" t="s">
        <v>125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topLeftCell="A25" workbookViewId="0">
      <selection activeCell="E11" sqref="E1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7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5" t="s">
        <v>46</v>
      </c>
      <c r="C31" s="6">
        <v>100</v>
      </c>
    </row>
    <row r="32" spans="1:3">
      <c r="A32" s="4">
        <v>31</v>
      </c>
      <c r="B32" s="5" t="s">
        <v>47</v>
      </c>
      <c r="C32" s="6">
        <v>100</v>
      </c>
    </row>
    <row r="33" spans="1:3">
      <c r="A33" s="4">
        <v>32</v>
      </c>
      <c r="B33" s="8" t="s">
        <v>49</v>
      </c>
      <c r="C33" s="11">
        <v>100</v>
      </c>
    </row>
    <row r="34" spans="1:3">
      <c r="A34" s="4">
        <v>33</v>
      </c>
      <c r="B34" s="10" t="s">
        <v>51</v>
      </c>
      <c r="C34" s="11">
        <v>100</v>
      </c>
    </row>
    <row r="35" spans="1:3">
      <c r="A35" s="4">
        <v>34</v>
      </c>
      <c r="B35" s="10" t="s">
        <v>52</v>
      </c>
      <c r="C35" s="11">
        <v>100</v>
      </c>
    </row>
    <row r="36" spans="1:3">
      <c r="A36" s="4">
        <v>35</v>
      </c>
      <c r="B36" s="11" t="s">
        <v>53</v>
      </c>
      <c r="C36" s="11">
        <v>100</v>
      </c>
    </row>
    <row r="37" spans="1:3">
      <c r="A37" s="4">
        <v>36</v>
      </c>
      <c r="B37" s="11" t="s">
        <v>54</v>
      </c>
      <c r="C37" s="11">
        <v>100</v>
      </c>
    </row>
    <row r="38" spans="1:3">
      <c r="A38" s="4">
        <v>37</v>
      </c>
      <c r="B38" s="11" t="s">
        <v>55</v>
      </c>
      <c r="C38" s="11">
        <v>100</v>
      </c>
    </row>
    <row r="39" spans="1:3">
      <c r="A39" s="4">
        <v>38</v>
      </c>
      <c r="B39" s="11" t="s">
        <v>56</v>
      </c>
      <c r="C39" s="11">
        <v>100</v>
      </c>
    </row>
    <row r="40" spans="1:3">
      <c r="A40" s="4">
        <v>39</v>
      </c>
      <c r="B40" s="11" t="s">
        <v>57</v>
      </c>
      <c r="C40" s="11">
        <v>100</v>
      </c>
    </row>
    <row r="41" spans="1:3">
      <c r="A41" s="4">
        <v>40</v>
      </c>
      <c r="B41" s="11" t="s">
        <v>58</v>
      </c>
      <c r="C41" s="11">
        <v>100</v>
      </c>
    </row>
    <row r="42" spans="1:3">
      <c r="A42" s="4">
        <v>41</v>
      </c>
      <c r="B42" s="11" t="s">
        <v>59</v>
      </c>
      <c r="C42" s="11">
        <v>100</v>
      </c>
    </row>
    <row r="43" spans="1:3">
      <c r="A43" s="4">
        <v>42</v>
      </c>
      <c r="B43" s="11" t="s">
        <v>60</v>
      </c>
      <c r="C43" s="11">
        <v>100</v>
      </c>
    </row>
    <row r="44" spans="1:3">
      <c r="A44" s="4">
        <v>43</v>
      </c>
      <c r="B44" s="11" t="s">
        <v>61</v>
      </c>
      <c r="C44" s="11">
        <v>100</v>
      </c>
    </row>
    <row r="45" spans="1:3">
      <c r="A45" s="4">
        <v>44</v>
      </c>
      <c r="B45" s="11" t="s">
        <v>62</v>
      </c>
      <c r="C45" s="11">
        <v>100</v>
      </c>
    </row>
    <row r="46" spans="1:3">
      <c r="A46" s="4">
        <v>45</v>
      </c>
      <c r="B46" s="11" t="s">
        <v>63</v>
      </c>
      <c r="C46" s="11">
        <v>100</v>
      </c>
    </row>
    <row r="47" spans="1:3">
      <c r="A47" s="4">
        <v>46</v>
      </c>
      <c r="B47" s="11" t="s">
        <v>64</v>
      </c>
      <c r="C47" s="11">
        <v>100</v>
      </c>
    </row>
    <row r="48" spans="1:3">
      <c r="A48" s="4">
        <v>47</v>
      </c>
      <c r="B48" s="11" t="s">
        <v>65</v>
      </c>
      <c r="C48" s="11">
        <v>100</v>
      </c>
    </row>
    <row r="49" spans="1:3">
      <c r="A49" s="4">
        <v>48</v>
      </c>
      <c r="B49" s="11" t="s">
        <v>66</v>
      </c>
      <c r="C49" s="11">
        <v>100</v>
      </c>
    </row>
    <row r="50" spans="1:3">
      <c r="A50" s="4">
        <v>49</v>
      </c>
      <c r="B50" s="11" t="s">
        <v>67</v>
      </c>
      <c r="C50" s="11">
        <v>100</v>
      </c>
    </row>
    <row r="51" spans="1:3">
      <c r="A51" s="4">
        <v>50</v>
      </c>
      <c r="B51" s="11" t="s">
        <v>68</v>
      </c>
      <c r="C51" s="11">
        <v>100</v>
      </c>
    </row>
    <row r="52" spans="1:3">
      <c r="A52" s="4">
        <v>51</v>
      </c>
      <c r="B52" s="11" t="s">
        <v>69</v>
      </c>
      <c r="C52" s="11">
        <v>100</v>
      </c>
    </row>
    <row r="53" spans="1:3">
      <c r="A53" s="4">
        <v>52</v>
      </c>
      <c r="B53" s="11" t="s">
        <v>70</v>
      </c>
      <c r="C53" s="11">
        <v>100</v>
      </c>
    </row>
    <row r="54" spans="1:3">
      <c r="A54" s="4">
        <v>53</v>
      </c>
      <c r="B54" s="11" t="s">
        <v>71</v>
      </c>
      <c r="C54" s="11">
        <v>100</v>
      </c>
    </row>
    <row r="55" spans="1:3">
      <c r="A55" s="4">
        <v>54</v>
      </c>
      <c r="B55" s="11" t="s">
        <v>72</v>
      </c>
      <c r="C55" s="11">
        <v>100</v>
      </c>
    </row>
    <row r="56" spans="1:3">
      <c r="A56" s="4">
        <v>55</v>
      </c>
      <c r="B56" s="11" t="s">
        <v>73</v>
      </c>
      <c r="C56" s="11">
        <v>100</v>
      </c>
    </row>
    <row r="57" spans="1:3">
      <c r="A57" s="4">
        <v>56</v>
      </c>
      <c r="B57" s="11" t="s">
        <v>74</v>
      </c>
      <c r="C57" s="11">
        <v>100</v>
      </c>
    </row>
    <row r="58" spans="1:3">
      <c r="A58" s="4">
        <v>57</v>
      </c>
      <c r="B58" s="11" t="s">
        <v>75</v>
      </c>
      <c r="C58" s="11">
        <v>100</v>
      </c>
    </row>
    <row r="59" spans="1:3">
      <c r="A59" s="4">
        <v>58</v>
      </c>
      <c r="B59" s="12" t="s">
        <v>76</v>
      </c>
      <c r="C59" s="11">
        <v>100</v>
      </c>
    </row>
    <row r="60" spans="1:3">
      <c r="A60" s="4">
        <v>59</v>
      </c>
      <c r="B60" s="11" t="s">
        <v>77</v>
      </c>
      <c r="C60" s="11">
        <v>100</v>
      </c>
    </row>
    <row r="61" spans="1:3">
      <c r="A61" s="4">
        <v>60</v>
      </c>
      <c r="B61" s="11" t="s">
        <v>78</v>
      </c>
      <c r="C61" s="11">
        <v>100</v>
      </c>
    </row>
    <row r="62" spans="1:3">
      <c r="A62" s="4">
        <v>61</v>
      </c>
      <c r="B62" s="11" t="s">
        <v>79</v>
      </c>
      <c r="C62" s="11">
        <v>100</v>
      </c>
    </row>
    <row r="63" spans="1:3">
      <c r="A63" s="4">
        <v>62</v>
      </c>
      <c r="B63" s="13" t="s">
        <v>81</v>
      </c>
      <c r="C63" s="325">
        <v>100</v>
      </c>
    </row>
    <row r="64" spans="1:3">
      <c r="A64" s="4">
        <v>63</v>
      </c>
      <c r="B64" s="13" t="s">
        <v>82</v>
      </c>
      <c r="C64" s="325">
        <v>100</v>
      </c>
    </row>
    <row r="65" spans="1:3">
      <c r="A65" s="4">
        <v>64</v>
      </c>
      <c r="B65" s="13" t="s">
        <v>83</v>
      </c>
      <c r="C65" s="325">
        <v>100</v>
      </c>
    </row>
    <row r="66" spans="1:3">
      <c r="A66" s="4">
        <v>65</v>
      </c>
      <c r="B66" s="15" t="s">
        <v>84</v>
      </c>
      <c r="C66" s="325">
        <v>100</v>
      </c>
    </row>
    <row r="67" spans="1:3">
      <c r="A67" s="4">
        <v>66</v>
      </c>
      <c r="B67" s="15" t="s">
        <v>85</v>
      </c>
      <c r="C67" s="325">
        <v>100</v>
      </c>
    </row>
    <row r="68" spans="1:3">
      <c r="A68" s="4">
        <v>67</v>
      </c>
      <c r="B68" s="15" t="s">
        <v>86</v>
      </c>
      <c r="C68" s="325">
        <v>100</v>
      </c>
    </row>
    <row r="69" spans="1:3">
      <c r="A69" s="4">
        <v>68</v>
      </c>
      <c r="B69" s="15" t="s">
        <v>87</v>
      </c>
      <c r="C69" s="325">
        <v>100</v>
      </c>
    </row>
    <row r="70" spans="1:3">
      <c r="A70" s="4">
        <v>69</v>
      </c>
      <c r="B70" s="15" t="s">
        <v>88</v>
      </c>
      <c r="C70" s="325">
        <v>100</v>
      </c>
    </row>
    <row r="71" spans="1:3">
      <c r="A71" s="4">
        <v>70</v>
      </c>
      <c r="B71" s="15" t="s">
        <v>89</v>
      </c>
      <c r="C71" s="325">
        <v>100</v>
      </c>
    </row>
    <row r="72" spans="1:3">
      <c r="A72" s="4">
        <v>71</v>
      </c>
      <c r="B72" s="15" t="s">
        <v>90</v>
      </c>
      <c r="C72" s="325">
        <v>100</v>
      </c>
    </row>
    <row r="73" spans="1:3">
      <c r="A73" s="4">
        <v>72</v>
      </c>
      <c r="B73" s="15" t="s">
        <v>91</v>
      </c>
      <c r="C73" s="325">
        <v>100</v>
      </c>
    </row>
    <row r="74" spans="1:3">
      <c r="A74" s="4">
        <v>73</v>
      </c>
      <c r="B74" s="15" t="s">
        <v>92</v>
      </c>
      <c r="C74" s="325">
        <v>100</v>
      </c>
    </row>
    <row r="75" spans="1:3">
      <c r="A75" s="4">
        <v>74</v>
      </c>
      <c r="B75" s="15" t="s">
        <v>93</v>
      </c>
      <c r="C75" s="325">
        <v>100</v>
      </c>
    </row>
    <row r="76" spans="1:3">
      <c r="A76" s="4">
        <v>75</v>
      </c>
      <c r="B76" s="15" t="s">
        <v>94</v>
      </c>
      <c r="C76" s="325">
        <v>100</v>
      </c>
    </row>
    <row r="77" spans="1:3">
      <c r="A77" s="4">
        <v>76</v>
      </c>
      <c r="B77" s="15" t="s">
        <v>95</v>
      </c>
      <c r="C77" s="325">
        <v>100</v>
      </c>
    </row>
    <row r="78" spans="1:3">
      <c r="A78" s="4">
        <v>77</v>
      </c>
      <c r="B78" s="15" t="s">
        <v>96</v>
      </c>
      <c r="C78" s="325">
        <v>100</v>
      </c>
    </row>
    <row r="79" spans="1:3">
      <c r="A79" s="4">
        <v>78</v>
      </c>
      <c r="B79" s="15" t="s">
        <v>97</v>
      </c>
      <c r="C79" s="325">
        <v>100</v>
      </c>
    </row>
    <row r="80" spans="1:3">
      <c r="A80" s="4">
        <v>79</v>
      </c>
      <c r="B80" s="15" t="s">
        <v>98</v>
      </c>
      <c r="C80" s="325">
        <v>100</v>
      </c>
    </row>
    <row r="81" spans="1:3">
      <c r="A81" s="4">
        <v>80</v>
      </c>
      <c r="B81" s="15" t="s">
        <v>99</v>
      </c>
      <c r="C81" s="325">
        <v>100</v>
      </c>
    </row>
    <row r="82" spans="1:3">
      <c r="A82" s="4">
        <v>81</v>
      </c>
      <c r="B82" s="15" t="s">
        <v>100</v>
      </c>
      <c r="C82" s="325">
        <v>100</v>
      </c>
    </row>
    <row r="83" spans="1:3">
      <c r="A83" s="4">
        <v>82</v>
      </c>
      <c r="B83" s="15" t="s">
        <v>101</v>
      </c>
      <c r="C83" s="325">
        <v>100</v>
      </c>
    </row>
    <row r="84" spans="1:3">
      <c r="A84" s="4">
        <v>83</v>
      </c>
      <c r="B84" s="15" t="s">
        <v>102</v>
      </c>
      <c r="C84" s="325">
        <v>100</v>
      </c>
    </row>
    <row r="85" spans="1:3">
      <c r="A85" s="4">
        <v>84</v>
      </c>
      <c r="B85" s="15" t="s">
        <v>103</v>
      </c>
      <c r="C85" s="325">
        <v>100</v>
      </c>
    </row>
    <row r="86" spans="1:3">
      <c r="A86" s="4">
        <v>85</v>
      </c>
      <c r="B86" s="15" t="s">
        <v>104</v>
      </c>
      <c r="C86" s="325">
        <v>100</v>
      </c>
    </row>
    <row r="87" spans="1:3">
      <c r="A87" s="4">
        <v>86</v>
      </c>
      <c r="B87" s="15" t="s">
        <v>105</v>
      </c>
      <c r="C87" s="325">
        <v>100</v>
      </c>
    </row>
    <row r="88" spans="1:3">
      <c r="A88" s="4">
        <v>87</v>
      </c>
      <c r="B88" s="15" t="s">
        <v>106</v>
      </c>
      <c r="C88" s="325">
        <v>100</v>
      </c>
    </row>
    <row r="89" spans="1:3">
      <c r="A89" s="4">
        <v>88</v>
      </c>
      <c r="B89" s="16" t="s">
        <v>107</v>
      </c>
      <c r="C89" s="325">
        <v>100</v>
      </c>
    </row>
    <row r="90" spans="1:3">
      <c r="A90" s="4">
        <v>89</v>
      </c>
      <c r="B90" s="17" t="s">
        <v>108</v>
      </c>
      <c r="C90" s="325">
        <v>100</v>
      </c>
    </row>
    <row r="91" spans="1:3">
      <c r="A91" s="4">
        <v>90</v>
      </c>
      <c r="B91" s="18" t="s">
        <v>109</v>
      </c>
      <c r="C91" s="325">
        <v>100</v>
      </c>
    </row>
    <row r="92" spans="1:3">
      <c r="A92" s="4">
        <v>91</v>
      </c>
      <c r="B92" s="13" t="s">
        <v>110</v>
      </c>
      <c r="C92" s="325">
        <v>100</v>
      </c>
    </row>
    <row r="93" spans="1:3">
      <c r="A93" s="4">
        <v>92</v>
      </c>
      <c r="B93" s="13" t="s">
        <v>111</v>
      </c>
      <c r="C93" s="325">
        <v>100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workbookViewId="0">
      <selection activeCell="D7" sqref="D7"/>
    </sheetView>
  </sheetViews>
  <sheetFormatPr defaultColWidth="9" defaultRowHeight="15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ht="20" spans="1:6">
      <c r="A1" s="296" t="s">
        <v>116</v>
      </c>
      <c r="B1" s="297"/>
      <c r="C1" s="297"/>
      <c r="D1" s="297"/>
      <c r="E1" s="297"/>
      <c r="F1" s="298"/>
    </row>
    <row r="2" spans="1:6">
      <c r="A2" s="299" t="s">
        <v>117</v>
      </c>
      <c r="B2" s="300" t="s">
        <v>118</v>
      </c>
      <c r="C2" s="300" t="s">
        <v>119</v>
      </c>
      <c r="D2" s="3" t="s">
        <v>120</v>
      </c>
      <c r="E2" s="301" t="s">
        <v>121</v>
      </c>
      <c r="F2" s="3" t="s">
        <v>115</v>
      </c>
    </row>
    <row r="3" spans="1:6">
      <c r="A3" s="5" t="s">
        <v>17</v>
      </c>
      <c r="B3" s="302"/>
      <c r="C3" s="303"/>
      <c r="D3" s="304"/>
      <c r="E3" s="305"/>
      <c r="F3" s="304"/>
    </row>
    <row r="4" spans="1:6">
      <c r="A4" s="5" t="s">
        <v>18</v>
      </c>
      <c r="B4" s="302"/>
      <c r="C4" s="303"/>
      <c r="D4" s="304"/>
      <c r="E4" s="305"/>
      <c r="F4" s="304"/>
    </row>
    <row r="5" spans="1:6">
      <c r="A5" s="5" t="s">
        <v>19</v>
      </c>
      <c r="B5" s="302"/>
      <c r="C5" s="303"/>
      <c r="D5" s="304"/>
      <c r="E5" s="305"/>
      <c r="F5" s="304"/>
    </row>
    <row r="6" spans="1:6">
      <c r="A6" s="5" t="s">
        <v>20</v>
      </c>
      <c r="B6" s="302"/>
      <c r="C6" s="303"/>
      <c r="D6" s="304"/>
      <c r="E6" s="305"/>
      <c r="F6" s="304"/>
    </row>
    <row r="7" spans="1:6">
      <c r="A7" s="5" t="s">
        <v>21</v>
      </c>
      <c r="B7" s="302"/>
      <c r="C7" s="303"/>
      <c r="D7" s="306"/>
      <c r="E7" s="305"/>
      <c r="F7" s="304"/>
    </row>
    <row r="8" spans="1:6">
      <c r="A8" s="5" t="s">
        <v>22</v>
      </c>
      <c r="B8" s="302"/>
      <c r="C8" s="303"/>
      <c r="D8" s="306"/>
      <c r="E8" s="305"/>
      <c r="F8" s="304"/>
    </row>
    <row r="9" spans="1:6">
      <c r="A9" s="5" t="s">
        <v>23</v>
      </c>
      <c r="B9" s="302"/>
      <c r="C9" s="303"/>
      <c r="D9" s="304"/>
      <c r="E9" s="305"/>
      <c r="F9" s="304"/>
    </row>
    <row r="10" spans="1:6">
      <c r="A10" s="5" t="s">
        <v>24</v>
      </c>
      <c r="B10" s="302"/>
      <c r="C10" s="303"/>
      <c r="D10" s="304"/>
      <c r="E10" s="305"/>
      <c r="F10" s="304"/>
    </row>
    <row r="11" spans="1:6">
      <c r="A11" s="5" t="s">
        <v>25</v>
      </c>
      <c r="B11" s="302"/>
      <c r="C11" s="303"/>
      <c r="D11" s="304"/>
      <c r="E11" s="305"/>
      <c r="F11" s="304"/>
    </row>
    <row r="12" spans="1:6">
      <c r="A12" s="5" t="s">
        <v>26</v>
      </c>
      <c r="B12" s="302"/>
      <c r="C12" s="303"/>
      <c r="D12" s="304"/>
      <c r="E12" s="305"/>
      <c r="F12" s="304"/>
    </row>
    <row r="13" spans="1:6">
      <c r="A13" s="5" t="s">
        <v>27</v>
      </c>
      <c r="B13" s="302"/>
      <c r="C13" s="303"/>
      <c r="D13" s="304"/>
      <c r="E13" s="305"/>
      <c r="F13" s="304"/>
    </row>
    <row r="14" spans="1:6">
      <c r="A14" s="5" t="s">
        <v>28</v>
      </c>
      <c r="B14" s="302"/>
      <c r="C14" s="303"/>
      <c r="D14" s="304"/>
      <c r="E14" s="305"/>
      <c r="F14" s="304"/>
    </row>
    <row r="15" spans="1:6">
      <c r="A15" s="5" t="s">
        <v>29</v>
      </c>
      <c r="B15" s="302"/>
      <c r="C15" s="303"/>
      <c r="D15" s="304"/>
      <c r="E15" s="305"/>
      <c r="F15" s="304"/>
    </row>
    <row r="16" spans="1:6">
      <c r="A16" s="5" t="s">
        <v>30</v>
      </c>
      <c r="B16" s="302"/>
      <c r="C16" s="303"/>
      <c r="D16" s="304"/>
      <c r="E16" s="305"/>
      <c r="F16" s="304"/>
    </row>
    <row r="17" spans="1:6">
      <c r="A17" s="5" t="s">
        <v>31</v>
      </c>
      <c r="B17" s="302"/>
      <c r="C17" s="303"/>
      <c r="D17" s="304"/>
      <c r="E17" s="305"/>
      <c r="F17" s="304"/>
    </row>
    <row r="18" spans="1:6">
      <c r="A18" s="5" t="s">
        <v>32</v>
      </c>
      <c r="B18" s="302"/>
      <c r="C18" s="303"/>
      <c r="D18" s="304"/>
      <c r="E18" s="305"/>
      <c r="F18" s="304"/>
    </row>
    <row r="19" spans="1:6">
      <c r="A19" s="5" t="s">
        <v>33</v>
      </c>
      <c r="B19" s="302"/>
      <c r="C19" s="303"/>
      <c r="D19" s="304"/>
      <c r="E19" s="305"/>
      <c r="F19" s="304"/>
    </row>
    <row r="20" spans="1:6">
      <c r="A20" s="5" t="s">
        <v>34</v>
      </c>
      <c r="B20" s="302"/>
      <c r="C20" s="303"/>
      <c r="D20" s="304"/>
      <c r="E20" s="305"/>
      <c r="F20" s="304"/>
    </row>
    <row r="21" spans="1:6">
      <c r="A21" s="5" t="s">
        <v>35</v>
      </c>
      <c r="B21" s="302"/>
      <c r="C21" s="303"/>
      <c r="D21" s="304"/>
      <c r="E21" s="305"/>
      <c r="F21" s="304"/>
    </row>
    <row r="22" spans="1:6">
      <c r="A22" s="5" t="s">
        <v>36</v>
      </c>
      <c r="B22" s="302"/>
      <c r="C22" s="303"/>
      <c r="D22" s="304"/>
      <c r="E22" s="305"/>
      <c r="F22" s="304"/>
    </row>
    <row r="23" spans="1:6">
      <c r="A23" s="5" t="s">
        <v>37</v>
      </c>
      <c r="B23" s="302"/>
      <c r="C23" s="303"/>
      <c r="D23" s="304"/>
      <c r="E23" s="305"/>
      <c r="F23" s="304"/>
    </row>
    <row r="24" spans="1:6">
      <c r="A24" s="5" t="s">
        <v>38</v>
      </c>
      <c r="B24" s="302"/>
      <c r="C24" s="303"/>
      <c r="D24" s="304"/>
      <c r="E24" s="305"/>
      <c r="F24" s="304"/>
    </row>
    <row r="25" spans="1:6">
      <c r="A25" s="5" t="s">
        <v>39</v>
      </c>
      <c r="B25" s="302"/>
      <c r="C25" s="303"/>
      <c r="D25" s="304"/>
      <c r="E25" s="305"/>
      <c r="F25" s="304"/>
    </row>
    <row r="26" spans="1:6">
      <c r="A26" s="5" t="s">
        <v>40</v>
      </c>
      <c r="B26" s="302"/>
      <c r="C26" s="303"/>
      <c r="D26" s="304"/>
      <c r="E26" s="305"/>
      <c r="F26" s="304"/>
    </row>
    <row r="27" spans="1:6">
      <c r="A27" s="7" t="s">
        <v>41</v>
      </c>
      <c r="B27" s="302"/>
      <c r="C27" s="303"/>
      <c r="D27" s="304"/>
      <c r="E27" s="305"/>
      <c r="F27" s="304"/>
    </row>
    <row r="28" spans="1:6">
      <c r="A28" s="5" t="s">
        <v>42</v>
      </c>
      <c r="B28" s="302"/>
      <c r="C28" s="303"/>
      <c r="D28" s="304"/>
      <c r="E28" s="305"/>
      <c r="F28" s="304"/>
    </row>
    <row r="29" spans="1:6">
      <c r="A29" s="5" t="s">
        <v>43</v>
      </c>
      <c r="B29" s="307"/>
      <c r="C29" s="303"/>
      <c r="D29" s="304"/>
      <c r="E29" s="305"/>
      <c r="F29" s="304"/>
    </row>
    <row r="30" spans="1:6">
      <c r="A30" s="5" t="s">
        <v>44</v>
      </c>
      <c r="B30" s="307"/>
      <c r="C30" s="303"/>
      <c r="D30" s="304"/>
      <c r="E30" s="305"/>
      <c r="F30" s="304"/>
    </row>
    <row r="31" spans="1:6">
      <c r="A31" s="5" t="s">
        <v>45</v>
      </c>
      <c r="B31" s="307"/>
      <c r="C31" s="303"/>
      <c r="D31" s="304"/>
      <c r="E31" s="305"/>
      <c r="F31" s="304"/>
    </row>
    <row r="32" spans="1:6">
      <c r="A32" s="5" t="s">
        <v>46</v>
      </c>
      <c r="B32" s="307"/>
      <c r="C32" s="303"/>
      <c r="D32" s="304"/>
      <c r="E32" s="305"/>
      <c r="F32" s="304"/>
    </row>
    <row r="33" spans="1:6">
      <c r="A33" s="5" t="s">
        <v>47</v>
      </c>
      <c r="B33" s="307"/>
      <c r="C33" s="303"/>
      <c r="D33" s="304"/>
      <c r="E33" s="305"/>
      <c r="F33" s="304"/>
    </row>
    <row r="34" spans="1:6">
      <c r="A34" s="8" t="s">
        <v>49</v>
      </c>
      <c r="B34" s="308"/>
      <c r="C34" s="10"/>
      <c r="D34" s="309"/>
      <c r="E34" s="310"/>
      <c r="F34" s="309"/>
    </row>
    <row r="35" spans="1:6">
      <c r="A35" s="10" t="s">
        <v>51</v>
      </c>
      <c r="B35" s="308"/>
      <c r="C35" s="10"/>
      <c r="D35" s="309"/>
      <c r="E35" s="310"/>
      <c r="F35" s="309"/>
    </row>
    <row r="36" spans="1:6">
      <c r="A36" s="10" t="s">
        <v>52</v>
      </c>
      <c r="B36" s="308"/>
      <c r="C36" s="10"/>
      <c r="D36" s="309"/>
      <c r="E36" s="310"/>
      <c r="F36" s="309"/>
    </row>
    <row r="37" spans="1:6">
      <c r="A37" s="11" t="s">
        <v>53</v>
      </c>
      <c r="B37" s="308"/>
      <c r="C37" s="10"/>
      <c r="D37" s="309"/>
      <c r="E37" s="310"/>
      <c r="F37" s="309"/>
    </row>
    <row r="38" spans="1:6">
      <c r="A38" s="11" t="s">
        <v>54</v>
      </c>
      <c r="B38" s="308"/>
      <c r="C38" s="10"/>
      <c r="D38" s="309"/>
      <c r="E38" s="310"/>
      <c r="F38" s="309"/>
    </row>
    <row r="39" spans="1:6">
      <c r="A39" s="11" t="s">
        <v>55</v>
      </c>
      <c r="B39" s="308"/>
      <c r="C39" s="10"/>
      <c r="D39" s="309"/>
      <c r="E39" s="310"/>
      <c r="F39" s="309"/>
    </row>
    <row r="40" spans="1:6">
      <c r="A40" s="11" t="s">
        <v>56</v>
      </c>
      <c r="B40" s="308"/>
      <c r="C40" s="10"/>
      <c r="D40" s="309"/>
      <c r="E40" s="310"/>
      <c r="F40" s="309"/>
    </row>
    <row r="41" spans="1:6">
      <c r="A41" s="11" t="s">
        <v>57</v>
      </c>
      <c r="B41" s="308"/>
      <c r="C41" s="10"/>
      <c r="D41" s="309"/>
      <c r="E41" s="310"/>
      <c r="F41" s="309"/>
    </row>
    <row r="42" spans="1:6">
      <c r="A42" s="11" t="s">
        <v>58</v>
      </c>
      <c r="B42" s="308"/>
      <c r="C42" s="10"/>
      <c r="D42" s="309"/>
      <c r="E42" s="310"/>
      <c r="F42" s="309"/>
    </row>
    <row r="43" spans="1:6">
      <c r="A43" s="11" t="s">
        <v>59</v>
      </c>
      <c r="B43" s="308"/>
      <c r="C43" s="10"/>
      <c r="D43" s="309"/>
      <c r="E43" s="310"/>
      <c r="F43" s="309"/>
    </row>
    <row r="44" spans="1:6">
      <c r="A44" s="11" t="s">
        <v>60</v>
      </c>
      <c r="B44" s="308"/>
      <c r="C44" s="10"/>
      <c r="D44" s="309"/>
      <c r="E44" s="310"/>
      <c r="F44" s="309"/>
    </row>
    <row r="45" spans="1:6">
      <c r="A45" s="11" t="s">
        <v>61</v>
      </c>
      <c r="B45" s="308"/>
      <c r="C45" s="10"/>
      <c r="D45" s="309"/>
      <c r="E45" s="310"/>
      <c r="F45" s="309"/>
    </row>
    <row r="46" spans="1:6">
      <c r="A46" s="11" t="s">
        <v>62</v>
      </c>
      <c r="B46" s="308"/>
      <c r="C46" s="10"/>
      <c r="D46" s="309"/>
      <c r="E46" s="310"/>
      <c r="F46" s="309"/>
    </row>
    <row r="47" spans="1:6">
      <c r="A47" s="11" t="s">
        <v>63</v>
      </c>
      <c r="B47" s="308"/>
      <c r="C47" s="10"/>
      <c r="D47" s="309"/>
      <c r="E47" s="310"/>
      <c r="F47" s="309"/>
    </row>
    <row r="48" spans="1:6">
      <c r="A48" s="11" t="s">
        <v>64</v>
      </c>
      <c r="B48" s="308"/>
      <c r="C48" s="10"/>
      <c r="D48" s="309"/>
      <c r="E48" s="310"/>
      <c r="F48" s="309"/>
    </row>
    <row r="49" spans="1:6">
      <c r="A49" s="11" t="s">
        <v>65</v>
      </c>
      <c r="B49" s="308"/>
      <c r="C49" s="10"/>
      <c r="D49" s="309"/>
      <c r="E49" s="310"/>
      <c r="F49" s="309"/>
    </row>
    <row r="50" spans="1:6">
      <c r="A50" s="11" t="s">
        <v>66</v>
      </c>
      <c r="B50" s="308"/>
      <c r="C50" s="10"/>
      <c r="D50" s="309"/>
      <c r="E50" s="310"/>
      <c r="F50" s="309"/>
    </row>
    <row r="51" spans="1:6">
      <c r="A51" s="11" t="s">
        <v>67</v>
      </c>
      <c r="B51" s="308"/>
      <c r="C51" s="10"/>
      <c r="D51" s="309"/>
      <c r="E51" s="310"/>
      <c r="F51" s="309"/>
    </row>
    <row r="52" spans="1:6">
      <c r="A52" s="11" t="s">
        <v>68</v>
      </c>
      <c r="B52" s="308"/>
      <c r="C52" s="10"/>
      <c r="D52" s="309"/>
      <c r="E52" s="310"/>
      <c r="F52" s="309"/>
    </row>
    <row r="53" spans="1:6">
      <c r="A53" s="11" t="s">
        <v>69</v>
      </c>
      <c r="B53" s="308"/>
      <c r="C53" s="10"/>
      <c r="D53" s="309"/>
      <c r="E53" s="310"/>
      <c r="F53" s="309"/>
    </row>
    <row r="54" spans="1:6">
      <c r="A54" s="11" t="s">
        <v>70</v>
      </c>
      <c r="B54" s="308"/>
      <c r="C54" s="10"/>
      <c r="D54" s="309"/>
      <c r="E54" s="310"/>
      <c r="F54" s="309"/>
    </row>
    <row r="55" spans="1:6">
      <c r="A55" s="11" t="s">
        <v>71</v>
      </c>
      <c r="B55" s="308"/>
      <c r="C55" s="308"/>
      <c r="D55" s="308"/>
      <c r="E55" s="311"/>
      <c r="F55" s="309"/>
    </row>
    <row r="56" spans="1:6">
      <c r="A56" s="11" t="s">
        <v>72</v>
      </c>
      <c r="B56" s="308"/>
      <c r="C56" s="308"/>
      <c r="D56" s="308"/>
      <c r="E56" s="311"/>
      <c r="F56" s="309"/>
    </row>
    <row r="57" spans="1:6">
      <c r="A57" s="11" t="s">
        <v>73</v>
      </c>
      <c r="B57" s="308"/>
      <c r="C57" s="308"/>
      <c r="D57" s="308"/>
      <c r="E57" s="311"/>
      <c r="F57" s="309"/>
    </row>
    <row r="58" spans="1:6">
      <c r="A58" s="11" t="s">
        <v>74</v>
      </c>
      <c r="B58" s="308"/>
      <c r="C58" s="308"/>
      <c r="D58" s="308"/>
      <c r="E58" s="311"/>
      <c r="F58" s="309"/>
    </row>
    <row r="59" spans="1:6">
      <c r="A59" s="11" t="s">
        <v>75</v>
      </c>
      <c r="B59" s="308"/>
      <c r="C59" s="308"/>
      <c r="D59" s="308"/>
      <c r="E59" s="311"/>
      <c r="F59" s="309"/>
    </row>
    <row r="60" ht="20" customHeight="1" spans="1:6">
      <c r="A60" s="12" t="s">
        <v>76</v>
      </c>
      <c r="B60" s="312"/>
      <c r="C60" s="10"/>
      <c r="D60" s="309"/>
      <c r="E60" s="310"/>
      <c r="F60" s="309"/>
    </row>
    <row r="61" ht="20" customHeight="1" spans="1:6">
      <c r="A61" s="11" t="s">
        <v>77</v>
      </c>
      <c r="B61" s="312"/>
      <c r="C61" s="10"/>
      <c r="D61" s="309"/>
      <c r="E61" s="310"/>
      <c r="F61" s="309"/>
    </row>
    <row r="62" ht="20" customHeight="1" spans="1:6">
      <c r="A62" s="11" t="s">
        <v>78</v>
      </c>
      <c r="B62" s="312"/>
      <c r="C62" s="10"/>
      <c r="D62" s="309"/>
      <c r="E62" s="310"/>
      <c r="F62" s="309"/>
    </row>
    <row r="63" ht="20" customHeight="1" spans="1:6">
      <c r="A63" s="11" t="s">
        <v>79</v>
      </c>
      <c r="B63" s="313"/>
      <c r="C63" s="8"/>
      <c r="D63" s="314"/>
      <c r="E63" s="315"/>
      <c r="F63" s="314"/>
    </row>
    <row r="64" ht="20" customHeight="1" spans="1:6">
      <c r="A64" s="316" t="s">
        <v>81</v>
      </c>
      <c r="B64" s="317"/>
      <c r="C64" s="13"/>
      <c r="D64" s="318"/>
      <c r="E64" s="319"/>
      <c r="F64" s="318"/>
    </row>
    <row r="65" ht="20" customHeight="1" spans="1:6">
      <c r="A65" s="316" t="s">
        <v>82</v>
      </c>
      <c r="B65" s="317"/>
      <c r="C65" s="13"/>
      <c r="D65" s="318"/>
      <c r="E65" s="319"/>
      <c r="F65" s="318"/>
    </row>
    <row r="66" ht="20" customHeight="1" spans="1:6">
      <c r="A66" s="316" t="s">
        <v>83</v>
      </c>
      <c r="B66" s="317"/>
      <c r="C66" s="13"/>
      <c r="D66" s="318"/>
      <c r="E66" s="319"/>
      <c r="F66" s="318"/>
    </row>
    <row r="67" ht="20" customHeight="1" spans="1:6">
      <c r="A67" s="320" t="s">
        <v>84</v>
      </c>
      <c r="B67" s="317"/>
      <c r="C67" s="13"/>
      <c r="D67" s="318"/>
      <c r="E67" s="319"/>
      <c r="F67" s="318"/>
    </row>
    <row r="68" ht="20" customHeight="1" spans="1:6">
      <c r="A68" s="320" t="s">
        <v>85</v>
      </c>
      <c r="B68" s="317"/>
      <c r="C68" s="13"/>
      <c r="D68" s="318"/>
      <c r="E68" s="319"/>
      <c r="F68" s="318"/>
    </row>
    <row r="69" ht="20" customHeight="1" spans="1:6">
      <c r="A69" s="320" t="s">
        <v>86</v>
      </c>
      <c r="B69" s="317"/>
      <c r="C69" s="13"/>
      <c r="D69" s="318"/>
      <c r="E69" s="319"/>
      <c r="F69" s="318"/>
    </row>
    <row r="70" ht="20" customHeight="1" spans="1:6">
      <c r="A70" s="320" t="s">
        <v>87</v>
      </c>
      <c r="B70" s="317"/>
      <c r="C70" s="13"/>
      <c r="D70" s="318"/>
      <c r="E70" s="319"/>
      <c r="F70" s="318"/>
    </row>
    <row r="71" ht="20" customHeight="1" spans="1:6">
      <c r="A71" s="320" t="s">
        <v>88</v>
      </c>
      <c r="B71" s="317"/>
      <c r="C71" s="13"/>
      <c r="D71" s="318"/>
      <c r="E71" s="319"/>
      <c r="F71" s="318"/>
    </row>
    <row r="72" ht="20" customHeight="1" spans="1:6">
      <c r="A72" s="320" t="s">
        <v>89</v>
      </c>
      <c r="B72" s="317"/>
      <c r="C72" s="13"/>
      <c r="D72" s="318"/>
      <c r="E72" s="319"/>
      <c r="F72" s="318"/>
    </row>
    <row r="73" ht="20" customHeight="1" spans="1:6">
      <c r="A73" s="320" t="s">
        <v>90</v>
      </c>
      <c r="B73" s="317"/>
      <c r="C73" s="13"/>
      <c r="D73" s="318"/>
      <c r="E73" s="319"/>
      <c r="F73" s="318"/>
    </row>
    <row r="74" ht="20" customHeight="1" spans="1:6">
      <c r="A74" s="320" t="s">
        <v>91</v>
      </c>
      <c r="B74" s="317"/>
      <c r="C74" s="13"/>
      <c r="D74" s="318"/>
      <c r="E74" s="319"/>
      <c r="F74" s="318"/>
    </row>
    <row r="75" ht="20" customHeight="1" spans="1:6">
      <c r="A75" s="320" t="s">
        <v>92</v>
      </c>
      <c r="B75" s="317"/>
      <c r="C75" s="13"/>
      <c r="D75" s="318"/>
      <c r="E75" s="319"/>
      <c r="F75" s="318"/>
    </row>
    <row r="76" ht="20" customHeight="1" spans="1:6">
      <c r="A76" s="320" t="s">
        <v>93</v>
      </c>
      <c r="B76" s="317"/>
      <c r="C76" s="13"/>
      <c r="D76" s="318"/>
      <c r="E76" s="319"/>
      <c r="F76" s="318"/>
    </row>
    <row r="77" ht="20" customHeight="1" spans="1:6">
      <c r="A77" s="320" t="s">
        <v>94</v>
      </c>
      <c r="B77" s="317"/>
      <c r="C77" s="13"/>
      <c r="D77" s="318"/>
      <c r="E77" s="319"/>
      <c r="F77" s="318"/>
    </row>
    <row r="78" ht="20" customHeight="1" spans="1:6">
      <c r="A78" s="320" t="s">
        <v>95</v>
      </c>
      <c r="B78" s="317"/>
      <c r="C78" s="13"/>
      <c r="D78" s="318"/>
      <c r="E78" s="319"/>
      <c r="F78" s="318"/>
    </row>
    <row r="79" ht="20" customHeight="1" spans="1:6">
      <c r="A79" s="320" t="s">
        <v>96</v>
      </c>
      <c r="B79" s="317"/>
      <c r="C79" s="13"/>
      <c r="D79" s="318"/>
      <c r="E79" s="319"/>
      <c r="F79" s="318"/>
    </row>
    <row r="80" ht="20" customHeight="1" spans="1:6">
      <c r="A80" s="320" t="s">
        <v>97</v>
      </c>
      <c r="B80" s="317"/>
      <c r="C80" s="13"/>
      <c r="D80" s="318"/>
      <c r="E80" s="319"/>
      <c r="F80" s="318"/>
    </row>
    <row r="81" ht="20" customHeight="1" spans="1:6">
      <c r="A81" s="320" t="s">
        <v>98</v>
      </c>
      <c r="B81" s="317"/>
      <c r="C81" s="13"/>
      <c r="D81" s="318"/>
      <c r="E81" s="319"/>
      <c r="F81" s="318"/>
    </row>
    <row r="82" ht="20" customHeight="1" spans="1:6">
      <c r="A82" s="320" t="s">
        <v>99</v>
      </c>
      <c r="B82" s="317"/>
      <c r="C82" s="13"/>
      <c r="D82" s="318"/>
      <c r="E82" s="319"/>
      <c r="F82" s="318"/>
    </row>
    <row r="83" ht="20" customHeight="1" spans="1:6">
      <c r="A83" s="320" t="s">
        <v>100</v>
      </c>
      <c r="B83" s="317"/>
      <c r="C83" s="13"/>
      <c r="D83" s="318"/>
      <c r="E83" s="319"/>
      <c r="F83" s="318"/>
    </row>
    <row r="84" ht="20" customHeight="1" spans="1:6">
      <c r="A84" s="320" t="s">
        <v>101</v>
      </c>
      <c r="B84" s="317"/>
      <c r="C84" s="13"/>
      <c r="D84" s="318"/>
      <c r="E84" s="319"/>
      <c r="F84" s="318"/>
    </row>
    <row r="85" ht="20" customHeight="1" spans="1:6">
      <c r="A85" s="320" t="s">
        <v>102</v>
      </c>
      <c r="B85" s="317"/>
      <c r="C85" s="318"/>
      <c r="D85" s="318"/>
      <c r="E85" s="319"/>
      <c r="F85" s="318"/>
    </row>
    <row r="86" ht="20" customHeight="1" spans="1:6">
      <c r="A86" s="320" t="s">
        <v>103</v>
      </c>
      <c r="B86" s="317"/>
      <c r="C86" s="13"/>
      <c r="D86" s="318"/>
      <c r="E86" s="319"/>
      <c r="F86" s="318"/>
    </row>
    <row r="87" ht="20" customHeight="1" spans="1:6">
      <c r="A87" s="320" t="s">
        <v>104</v>
      </c>
      <c r="B87" s="317"/>
      <c r="C87" s="318"/>
      <c r="D87" s="318"/>
      <c r="E87" s="319"/>
      <c r="F87" s="318"/>
    </row>
    <row r="88" spans="1:6">
      <c r="A88" s="320" t="s">
        <v>105</v>
      </c>
      <c r="B88" s="321"/>
      <c r="C88" s="321"/>
      <c r="D88" s="321"/>
      <c r="E88" s="321"/>
      <c r="F88" s="321"/>
    </row>
    <row r="89" spans="1:6">
      <c r="A89" s="320" t="s">
        <v>106</v>
      </c>
      <c r="B89" s="321"/>
      <c r="C89" s="321"/>
      <c r="D89" s="321"/>
      <c r="E89" s="321"/>
      <c r="F89" s="321"/>
    </row>
    <row r="90" spans="1:6">
      <c r="A90" s="322" t="s">
        <v>107</v>
      </c>
      <c r="B90" s="321"/>
      <c r="C90" s="321"/>
      <c r="D90" s="321"/>
      <c r="E90" s="321"/>
      <c r="F90" s="321"/>
    </row>
    <row r="91" spans="1:6">
      <c r="A91" s="323" t="s">
        <v>108</v>
      </c>
      <c r="B91" s="321"/>
      <c r="C91" s="321"/>
      <c r="D91" s="321"/>
      <c r="E91" s="321"/>
      <c r="F91" s="321"/>
    </row>
    <row r="92" spans="1:6">
      <c r="A92" s="324" t="s">
        <v>109</v>
      </c>
      <c r="B92" s="321"/>
      <c r="C92" s="321"/>
      <c r="D92" s="321"/>
      <c r="E92" s="321"/>
      <c r="F92" s="321"/>
    </row>
    <row r="93" spans="1:6">
      <c r="A93" s="316" t="s">
        <v>110</v>
      </c>
      <c r="B93" s="321"/>
      <c r="C93" s="321"/>
      <c r="D93" s="321"/>
      <c r="E93" s="321"/>
      <c r="F93" s="321"/>
    </row>
    <row r="94" spans="1:6">
      <c r="A94" s="316" t="s">
        <v>111</v>
      </c>
      <c r="B94" s="321"/>
      <c r="C94" s="321"/>
      <c r="D94" s="321"/>
      <c r="E94" s="321"/>
      <c r="F94" s="321"/>
    </row>
  </sheetData>
  <mergeCells count="1">
    <mergeCell ref="A1:F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E18" sqref="E18"/>
    </sheetView>
  </sheetViews>
  <sheetFormatPr defaultColWidth="8.25" defaultRowHeight="14" outlineLevelCol="2"/>
  <cols>
    <col min="1" max="1" width="9.88333333333333" style="36" customWidth="1"/>
    <col min="2" max="2" width="21.5916666666667" style="36" customWidth="1"/>
    <col min="3" max="3" width="21.5916666666667" style="295" customWidth="1"/>
    <col min="4" max="16384" width="8.25" style="36"/>
  </cols>
  <sheetData>
    <row r="1" s="36" customFormat="1" ht="31.05" customHeight="1" spans="1:3">
      <c r="A1" s="269" t="s">
        <v>122</v>
      </c>
      <c r="B1" s="270"/>
      <c r="C1" s="270"/>
    </row>
    <row r="2" s="36" customFormat="1" spans="1:3">
      <c r="A2" s="270" t="s">
        <v>1</v>
      </c>
      <c r="B2" s="270" t="s">
        <v>114</v>
      </c>
      <c r="C2" s="270" t="s">
        <v>115</v>
      </c>
    </row>
    <row r="3" s="36" customFormat="1" spans="1:3">
      <c r="A3" s="270">
        <v>1</v>
      </c>
      <c r="B3" s="270" t="s">
        <v>17</v>
      </c>
      <c r="C3" s="270">
        <v>92</v>
      </c>
    </row>
    <row r="4" s="36" customFormat="1" spans="1:3">
      <c r="A4" s="270">
        <v>2</v>
      </c>
      <c r="B4" s="270" t="s">
        <v>18</v>
      </c>
      <c r="C4" s="270">
        <v>100</v>
      </c>
    </row>
    <row r="5" s="36" customFormat="1" spans="1:3">
      <c r="A5" s="270">
        <v>3</v>
      </c>
      <c r="B5" s="270" t="s">
        <v>19</v>
      </c>
      <c r="C5" s="270">
        <v>100</v>
      </c>
    </row>
    <row r="6" s="36" customFormat="1" spans="1:3">
      <c r="A6" s="270">
        <v>4</v>
      </c>
      <c r="B6" s="270" t="s">
        <v>20</v>
      </c>
      <c r="C6" s="270">
        <v>89</v>
      </c>
    </row>
    <row r="7" s="36" customFormat="1" spans="1:3">
      <c r="A7" s="270">
        <v>5</v>
      </c>
      <c r="B7" s="270" t="s">
        <v>21</v>
      </c>
      <c r="C7" s="270">
        <v>100</v>
      </c>
    </row>
    <row r="8" s="36" customFormat="1" spans="1:3">
      <c r="A8" s="270">
        <v>6</v>
      </c>
      <c r="B8" s="270" t="s">
        <v>22</v>
      </c>
      <c r="C8" s="270">
        <v>87.5</v>
      </c>
    </row>
    <row r="9" s="36" customFormat="1" spans="1:3">
      <c r="A9" s="270">
        <v>7</v>
      </c>
      <c r="B9" s="270" t="s">
        <v>23</v>
      </c>
      <c r="C9" s="270">
        <v>88</v>
      </c>
    </row>
    <row r="10" s="36" customFormat="1" spans="1:3">
      <c r="A10" s="270">
        <v>8</v>
      </c>
      <c r="B10" s="270" t="s">
        <v>24</v>
      </c>
      <c r="C10" s="270">
        <v>28.5</v>
      </c>
    </row>
    <row r="11" s="36" customFormat="1" spans="1:3">
      <c r="A11" s="270">
        <v>9</v>
      </c>
      <c r="B11" s="270" t="s">
        <v>25</v>
      </c>
      <c r="C11" s="270">
        <v>95</v>
      </c>
    </row>
    <row r="12" s="36" customFormat="1" spans="1:3">
      <c r="A12" s="270">
        <v>10</v>
      </c>
      <c r="B12" s="270" t="s">
        <v>26</v>
      </c>
      <c r="C12" s="270">
        <v>40</v>
      </c>
    </row>
    <row r="13" s="36" customFormat="1" spans="1:3">
      <c r="A13" s="270">
        <v>11</v>
      </c>
      <c r="B13" s="270" t="s">
        <v>27</v>
      </c>
      <c r="C13" s="270">
        <v>80</v>
      </c>
    </row>
    <row r="14" s="36" customFormat="1" spans="1:3">
      <c r="A14" s="270">
        <v>12</v>
      </c>
      <c r="B14" s="270" t="s">
        <v>28</v>
      </c>
      <c r="C14" s="270">
        <v>55</v>
      </c>
    </row>
    <row r="15" s="36" customFormat="1" spans="1:3">
      <c r="A15" s="270">
        <v>13</v>
      </c>
      <c r="B15" s="270" t="s">
        <v>29</v>
      </c>
      <c r="C15" s="270">
        <v>95</v>
      </c>
    </row>
    <row r="16" s="36" customFormat="1" spans="1:3">
      <c r="A16" s="270">
        <v>14</v>
      </c>
      <c r="B16" s="270" t="s">
        <v>30</v>
      </c>
      <c r="C16" s="270">
        <v>37</v>
      </c>
    </row>
    <row r="17" s="36" customFormat="1" spans="1:3">
      <c r="A17" s="270">
        <v>15</v>
      </c>
      <c r="B17" s="270" t="s">
        <v>31</v>
      </c>
      <c r="C17" s="270">
        <v>100</v>
      </c>
    </row>
    <row r="18" s="36" customFormat="1" spans="1:3">
      <c r="A18" s="270">
        <v>16</v>
      </c>
      <c r="B18" s="270" t="s">
        <v>32</v>
      </c>
      <c r="C18" s="270">
        <v>96.5</v>
      </c>
    </row>
    <row r="19" s="36" customFormat="1" spans="1:3">
      <c r="A19" s="270">
        <v>17</v>
      </c>
      <c r="B19" s="270" t="s">
        <v>33</v>
      </c>
      <c r="C19" s="270">
        <v>75</v>
      </c>
    </row>
    <row r="20" s="36" customFormat="1" spans="1:3">
      <c r="A20" s="270">
        <v>18</v>
      </c>
      <c r="B20" s="270" t="s">
        <v>34</v>
      </c>
      <c r="C20" s="270">
        <v>100</v>
      </c>
    </row>
    <row r="21" s="36" customFormat="1" spans="1:3">
      <c r="A21" s="270">
        <v>19</v>
      </c>
      <c r="B21" s="270" t="s">
        <v>35</v>
      </c>
      <c r="C21" s="270">
        <v>100</v>
      </c>
    </row>
    <row r="22" s="36" customFormat="1" spans="1:3">
      <c r="A22" s="270">
        <v>20</v>
      </c>
      <c r="B22" s="270" t="s">
        <v>36</v>
      </c>
      <c r="C22" s="270">
        <v>64</v>
      </c>
    </row>
    <row r="23" s="36" customFormat="1" spans="1:3">
      <c r="A23" s="270">
        <v>21</v>
      </c>
      <c r="B23" s="270" t="s">
        <v>37</v>
      </c>
      <c r="C23" s="270">
        <v>100</v>
      </c>
    </row>
    <row r="24" s="36" customFormat="1" spans="1:3">
      <c r="A24" s="270">
        <v>22</v>
      </c>
      <c r="B24" s="270" t="s">
        <v>38</v>
      </c>
      <c r="C24" s="270">
        <v>77.5</v>
      </c>
    </row>
    <row r="25" s="36" customFormat="1" spans="1:3">
      <c r="A25" s="270">
        <v>23</v>
      </c>
      <c r="B25" s="270" t="s">
        <v>39</v>
      </c>
      <c r="C25" s="270">
        <v>100</v>
      </c>
    </row>
    <row r="26" s="36" customFormat="1" spans="1:3">
      <c r="A26" s="270">
        <v>24</v>
      </c>
      <c r="B26" s="270" t="s">
        <v>40</v>
      </c>
      <c r="C26" s="270">
        <v>72</v>
      </c>
    </row>
    <row r="27" s="36" customFormat="1" spans="1:3">
      <c r="A27" s="270">
        <v>25</v>
      </c>
      <c r="B27" s="290" t="s">
        <v>41</v>
      </c>
      <c r="C27" s="270">
        <v>79</v>
      </c>
    </row>
    <row r="28" s="36" customFormat="1" spans="1:3">
      <c r="A28" s="270">
        <v>26</v>
      </c>
      <c r="B28" s="270" t="s">
        <v>42</v>
      </c>
      <c r="C28" s="270">
        <v>100</v>
      </c>
    </row>
    <row r="29" s="36" customFormat="1" spans="1:3">
      <c r="A29" s="270">
        <v>27</v>
      </c>
      <c r="B29" s="270" t="s">
        <v>43</v>
      </c>
      <c r="C29" s="270">
        <v>45</v>
      </c>
    </row>
    <row r="30" s="36" customFormat="1" spans="1:3">
      <c r="A30" s="270">
        <v>28</v>
      </c>
      <c r="B30" s="270" t="s">
        <v>44</v>
      </c>
      <c r="C30" s="270">
        <v>95</v>
      </c>
    </row>
    <row r="31" s="36" customFormat="1" spans="1:3">
      <c r="A31" s="270">
        <v>29</v>
      </c>
      <c r="B31" s="270" t="s">
        <v>45</v>
      </c>
      <c r="C31" s="270">
        <v>79</v>
      </c>
    </row>
    <row r="32" s="36" customFormat="1" spans="1:3">
      <c r="A32" s="270">
        <v>30</v>
      </c>
      <c r="B32" s="270" t="s">
        <v>46</v>
      </c>
      <c r="C32" s="270">
        <v>0</v>
      </c>
    </row>
    <row r="33" s="36" customFormat="1" spans="1:3">
      <c r="A33" s="270">
        <v>31</v>
      </c>
      <c r="B33" s="270" t="s">
        <v>47</v>
      </c>
      <c r="C33" s="270">
        <v>0</v>
      </c>
    </row>
  </sheetData>
  <sortState ref="B3:C33">
    <sortCondition ref="B3:B33"/>
  </sortState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"/>
  <sheetViews>
    <sheetView workbookViewId="0">
      <selection activeCell="I130" sqref="I130"/>
    </sheetView>
  </sheetViews>
  <sheetFormatPr defaultColWidth="8.1" defaultRowHeight="14" outlineLevelCol="5"/>
  <cols>
    <col min="1" max="1" width="13.1" style="36" customWidth="1"/>
    <col min="2" max="2" width="17.6" style="36" customWidth="1"/>
    <col min="3" max="3" width="12.2" style="36" customWidth="1"/>
    <col min="4" max="5" width="8.1" style="36"/>
    <col min="6" max="6" width="19.6" style="36" customWidth="1"/>
    <col min="7" max="16384" width="8.1" style="36"/>
  </cols>
  <sheetData>
    <row r="1" s="36" customFormat="1" ht="23.4" customHeight="1" spans="1:6">
      <c r="A1" s="269" t="s">
        <v>123</v>
      </c>
      <c r="B1" s="270"/>
      <c r="C1" s="270"/>
      <c r="D1" s="270"/>
      <c r="E1" s="270"/>
      <c r="F1" s="270"/>
    </row>
    <row r="2" s="36" customFormat="1" spans="1:6">
      <c r="A2" s="270" t="s">
        <v>114</v>
      </c>
      <c r="B2" s="270" t="s">
        <v>124</v>
      </c>
      <c r="C2" s="270" t="s">
        <v>14</v>
      </c>
      <c r="D2" s="270" t="s">
        <v>125</v>
      </c>
      <c r="E2" s="270" t="s">
        <v>126</v>
      </c>
      <c r="F2" s="270" t="s">
        <v>127</v>
      </c>
    </row>
    <row r="3" s="36" customFormat="1" spans="1:6">
      <c r="A3" s="270" t="s">
        <v>47</v>
      </c>
      <c r="B3" s="271" t="s">
        <v>128</v>
      </c>
      <c r="C3" s="270" t="s">
        <v>129</v>
      </c>
      <c r="D3" s="270">
        <v>75</v>
      </c>
      <c r="E3" s="270" t="s">
        <v>130</v>
      </c>
      <c r="F3" s="270">
        <v>365</v>
      </c>
    </row>
    <row r="4" s="36" customFormat="1" spans="1:6">
      <c r="A4" s="270"/>
      <c r="B4" s="272" t="s">
        <v>131</v>
      </c>
      <c r="C4" s="273" t="s">
        <v>129</v>
      </c>
      <c r="D4" s="273">
        <v>5</v>
      </c>
      <c r="E4" s="274" t="s">
        <v>132</v>
      </c>
      <c r="F4" s="270"/>
    </row>
    <row r="5" s="36" customFormat="1" spans="1:6">
      <c r="A5" s="270"/>
      <c r="B5" s="272" t="s">
        <v>133</v>
      </c>
      <c r="C5" s="273" t="s">
        <v>129</v>
      </c>
      <c r="D5" s="273">
        <v>5</v>
      </c>
      <c r="E5" s="275"/>
      <c r="F5" s="270"/>
    </row>
    <row r="6" s="36" customFormat="1" spans="1:6">
      <c r="A6" s="270"/>
      <c r="B6" s="272" t="s">
        <v>134</v>
      </c>
      <c r="C6" s="273" t="s">
        <v>129</v>
      </c>
      <c r="D6" s="273">
        <v>5</v>
      </c>
      <c r="E6" s="275"/>
      <c r="F6" s="270"/>
    </row>
    <row r="7" s="36" customFormat="1" spans="1:6">
      <c r="A7" s="270"/>
      <c r="B7" s="272" t="s">
        <v>135</v>
      </c>
      <c r="C7" s="273" t="s">
        <v>129</v>
      </c>
      <c r="D7" s="273">
        <v>5</v>
      </c>
      <c r="E7" s="275"/>
      <c r="F7" s="270"/>
    </row>
    <row r="8" s="36" customFormat="1" spans="1:6">
      <c r="A8" s="270"/>
      <c r="B8" s="272" t="s">
        <v>136</v>
      </c>
      <c r="C8" s="273" t="s">
        <v>129</v>
      </c>
      <c r="D8" s="273">
        <v>5</v>
      </c>
      <c r="E8" s="275"/>
      <c r="F8" s="270"/>
    </row>
    <row r="9" s="36" customFormat="1" spans="1:6">
      <c r="A9" s="270"/>
      <c r="B9" s="272" t="s">
        <v>137</v>
      </c>
      <c r="C9" s="273" t="s">
        <v>129</v>
      </c>
      <c r="D9" s="273">
        <v>5</v>
      </c>
      <c r="E9" s="275"/>
      <c r="F9" s="270"/>
    </row>
    <row r="10" s="36" customFormat="1" spans="1:6">
      <c r="A10" s="270"/>
      <c r="B10" s="272" t="s">
        <v>138</v>
      </c>
      <c r="C10" s="273" t="s">
        <v>129</v>
      </c>
      <c r="D10" s="273">
        <v>5</v>
      </c>
      <c r="E10" s="275"/>
      <c r="F10" s="270"/>
    </row>
    <row r="11" s="36" customFormat="1" spans="1:6">
      <c r="A11" s="270"/>
      <c r="B11" s="272" t="s">
        <v>139</v>
      </c>
      <c r="C11" s="273" t="s">
        <v>129</v>
      </c>
      <c r="D11" s="273">
        <v>5</v>
      </c>
      <c r="E11" s="275"/>
      <c r="F11" s="270"/>
    </row>
    <row r="12" s="36" customFormat="1" spans="1:6">
      <c r="A12" s="270"/>
      <c r="B12" s="272" t="s">
        <v>140</v>
      </c>
      <c r="C12" s="273" t="s">
        <v>129</v>
      </c>
      <c r="D12" s="273">
        <v>5</v>
      </c>
      <c r="E12" s="275"/>
      <c r="F12" s="270"/>
    </row>
    <row r="13" s="36" customFormat="1" spans="1:6">
      <c r="A13" s="270"/>
      <c r="B13" s="272" t="s">
        <v>141</v>
      </c>
      <c r="C13" s="273" t="s">
        <v>129</v>
      </c>
      <c r="D13" s="273">
        <v>5</v>
      </c>
      <c r="E13" s="275"/>
      <c r="F13" s="270"/>
    </row>
    <row r="14" s="36" customFormat="1" spans="1:6">
      <c r="A14" s="270"/>
      <c r="B14" s="272" t="s">
        <v>142</v>
      </c>
      <c r="C14" s="273" t="s">
        <v>129</v>
      </c>
      <c r="D14" s="273">
        <v>5</v>
      </c>
      <c r="E14" s="275"/>
      <c r="F14" s="270"/>
    </row>
    <row r="15" s="36" customFormat="1" spans="1:6">
      <c r="A15" s="270"/>
      <c r="B15" s="272" t="s">
        <v>143</v>
      </c>
      <c r="C15" s="273" t="s">
        <v>129</v>
      </c>
      <c r="D15" s="273">
        <v>5</v>
      </c>
      <c r="E15" s="275"/>
      <c r="F15" s="270"/>
    </row>
    <row r="16" s="36" customFormat="1" spans="1:6">
      <c r="A16" s="270"/>
      <c r="B16" s="272" t="s">
        <v>144</v>
      </c>
      <c r="C16" s="273" t="s">
        <v>129</v>
      </c>
      <c r="D16" s="273">
        <v>5</v>
      </c>
      <c r="E16" s="275"/>
      <c r="F16" s="270"/>
    </row>
    <row r="17" s="36" customFormat="1" spans="1:6">
      <c r="A17" s="270"/>
      <c r="B17" s="272" t="s">
        <v>145</v>
      </c>
      <c r="C17" s="273" t="s">
        <v>129</v>
      </c>
      <c r="D17" s="273">
        <v>5</v>
      </c>
      <c r="E17" s="275"/>
      <c r="F17" s="270"/>
    </row>
    <row r="18" s="36" customFormat="1" spans="1:6">
      <c r="A18" s="270"/>
      <c r="B18" s="272" t="s">
        <v>146</v>
      </c>
      <c r="C18" s="273" t="s">
        <v>129</v>
      </c>
      <c r="D18" s="273">
        <v>5</v>
      </c>
      <c r="E18" s="275"/>
      <c r="F18" s="270"/>
    </row>
    <row r="19" s="36" customFormat="1" spans="1:6">
      <c r="A19" s="270"/>
      <c r="B19" s="272" t="s">
        <v>147</v>
      </c>
      <c r="C19" s="273" t="s">
        <v>129</v>
      </c>
      <c r="D19" s="273">
        <v>5</v>
      </c>
      <c r="E19" s="275"/>
      <c r="F19" s="270"/>
    </row>
    <row r="20" s="36" customFormat="1" spans="1:6">
      <c r="A20" s="270"/>
      <c r="B20" s="272" t="s">
        <v>148</v>
      </c>
      <c r="C20" s="273" t="s">
        <v>129</v>
      </c>
      <c r="D20" s="276">
        <v>5</v>
      </c>
      <c r="E20" s="275"/>
      <c r="F20" s="270"/>
    </row>
    <row r="21" s="36" customFormat="1" spans="1:6">
      <c r="A21" s="270"/>
      <c r="B21" s="272" t="s">
        <v>149</v>
      </c>
      <c r="C21" s="273" t="s">
        <v>129</v>
      </c>
      <c r="D21" s="273">
        <v>5</v>
      </c>
      <c r="E21" s="275"/>
      <c r="F21" s="270"/>
    </row>
    <row r="22" s="36" customFormat="1" spans="1:6">
      <c r="A22" s="270"/>
      <c r="B22" s="272" t="s">
        <v>150</v>
      </c>
      <c r="C22" s="273" t="s">
        <v>129</v>
      </c>
      <c r="D22" s="273">
        <v>5</v>
      </c>
      <c r="E22" s="275"/>
      <c r="F22" s="270"/>
    </row>
    <row r="23" s="36" customFormat="1" spans="1:6">
      <c r="A23" s="270"/>
      <c r="B23" s="272" t="s">
        <v>151</v>
      </c>
      <c r="C23" s="273" t="s">
        <v>129</v>
      </c>
      <c r="D23" s="273">
        <v>5</v>
      </c>
      <c r="E23" s="275"/>
      <c r="F23" s="270"/>
    </row>
    <row r="24" s="36" customFormat="1" spans="1:6">
      <c r="A24" s="270"/>
      <c r="B24" s="272" t="s">
        <v>152</v>
      </c>
      <c r="C24" s="273" t="s">
        <v>129</v>
      </c>
      <c r="D24" s="273">
        <v>5</v>
      </c>
      <c r="E24" s="275"/>
      <c r="F24" s="270"/>
    </row>
    <row r="25" s="36" customFormat="1" spans="1:6">
      <c r="A25" s="270"/>
      <c r="B25" s="272" t="s">
        <v>153</v>
      </c>
      <c r="C25" s="273" t="s">
        <v>129</v>
      </c>
      <c r="D25" s="273">
        <v>5</v>
      </c>
      <c r="E25" s="275"/>
      <c r="F25" s="270"/>
    </row>
    <row r="26" s="36" customFormat="1" spans="1:6">
      <c r="A26" s="270"/>
      <c r="B26" s="272" t="s">
        <v>154</v>
      </c>
      <c r="C26" s="273" t="s">
        <v>129</v>
      </c>
      <c r="D26" s="273">
        <v>5</v>
      </c>
      <c r="E26" s="275"/>
      <c r="F26" s="270"/>
    </row>
    <row r="27" s="36" customFormat="1" spans="1:6">
      <c r="A27" s="270"/>
      <c r="B27" s="272" t="s">
        <v>155</v>
      </c>
      <c r="C27" s="273" t="s">
        <v>129</v>
      </c>
      <c r="D27" s="273">
        <v>5</v>
      </c>
      <c r="E27" s="275"/>
      <c r="F27" s="270"/>
    </row>
    <row r="28" s="36" customFormat="1" spans="1:6">
      <c r="A28" s="270"/>
      <c r="B28" s="272" t="s">
        <v>156</v>
      </c>
      <c r="C28" s="273" t="s">
        <v>129</v>
      </c>
      <c r="D28" s="273">
        <v>5</v>
      </c>
      <c r="E28" s="275"/>
      <c r="F28" s="270"/>
    </row>
    <row r="29" s="36" customFormat="1" spans="1:6">
      <c r="A29" s="270"/>
      <c r="B29" s="272" t="s">
        <v>157</v>
      </c>
      <c r="C29" s="273" t="s">
        <v>129</v>
      </c>
      <c r="D29" s="273">
        <v>5</v>
      </c>
      <c r="E29" s="275"/>
      <c r="F29" s="270"/>
    </row>
    <row r="30" s="36" customFormat="1" spans="1:6">
      <c r="A30" s="270"/>
      <c r="B30" s="272" t="s">
        <v>158</v>
      </c>
      <c r="C30" s="273" t="s">
        <v>129</v>
      </c>
      <c r="D30" s="273">
        <v>5</v>
      </c>
      <c r="E30" s="277"/>
      <c r="F30" s="270"/>
    </row>
    <row r="31" s="36" customFormat="1" spans="1:6">
      <c r="A31" s="270"/>
      <c r="B31" s="278" t="s">
        <v>133</v>
      </c>
      <c r="C31" s="270" t="s">
        <v>129</v>
      </c>
      <c r="D31" s="270">
        <v>5</v>
      </c>
      <c r="E31" s="279" t="s">
        <v>159</v>
      </c>
      <c r="F31" s="270"/>
    </row>
    <row r="32" s="36" customFormat="1" spans="1:6">
      <c r="A32" s="270"/>
      <c r="B32" s="278" t="s">
        <v>131</v>
      </c>
      <c r="C32" s="270"/>
      <c r="D32" s="270">
        <v>5</v>
      </c>
      <c r="E32" s="280"/>
      <c r="F32" s="270"/>
    </row>
    <row r="33" s="36" customFormat="1" spans="1:6">
      <c r="A33" s="270"/>
      <c r="B33" s="278" t="s">
        <v>134</v>
      </c>
      <c r="C33" s="270"/>
      <c r="D33" s="270">
        <v>5</v>
      </c>
      <c r="E33" s="280"/>
      <c r="F33" s="270"/>
    </row>
    <row r="34" s="36" customFormat="1" spans="1:6">
      <c r="A34" s="270"/>
      <c r="B34" s="278" t="s">
        <v>135</v>
      </c>
      <c r="C34" s="270"/>
      <c r="D34" s="270">
        <v>5</v>
      </c>
      <c r="E34" s="280"/>
      <c r="F34" s="270"/>
    </row>
    <row r="35" s="36" customFormat="1" spans="1:6">
      <c r="A35" s="270"/>
      <c r="B35" s="278" t="s">
        <v>136</v>
      </c>
      <c r="C35" s="270"/>
      <c r="D35" s="270">
        <v>5</v>
      </c>
      <c r="E35" s="280"/>
      <c r="F35" s="270"/>
    </row>
    <row r="36" s="36" customFormat="1" spans="1:6">
      <c r="A36" s="270"/>
      <c r="B36" s="278" t="s">
        <v>137</v>
      </c>
      <c r="C36" s="270"/>
      <c r="D36" s="270">
        <v>5</v>
      </c>
      <c r="E36" s="280"/>
      <c r="F36" s="270"/>
    </row>
    <row r="37" s="36" customFormat="1" spans="1:6">
      <c r="A37" s="270"/>
      <c r="B37" s="278" t="s">
        <v>157</v>
      </c>
      <c r="C37" s="270"/>
      <c r="D37" s="270">
        <v>5</v>
      </c>
      <c r="E37" s="280"/>
      <c r="F37" s="270"/>
    </row>
    <row r="38" s="36" customFormat="1" spans="1:6">
      <c r="A38" s="270"/>
      <c r="B38" s="278" t="s">
        <v>158</v>
      </c>
      <c r="C38" s="270"/>
      <c r="D38" s="270">
        <v>5</v>
      </c>
      <c r="E38" s="280"/>
      <c r="F38" s="270"/>
    </row>
    <row r="39" s="36" customFormat="1" spans="1:6">
      <c r="A39" s="270"/>
      <c r="B39" s="278" t="s">
        <v>138</v>
      </c>
      <c r="C39" s="270"/>
      <c r="D39" s="270">
        <v>5</v>
      </c>
      <c r="E39" s="280"/>
      <c r="F39" s="270"/>
    </row>
    <row r="40" s="36" customFormat="1" spans="1:6">
      <c r="A40" s="270"/>
      <c r="B40" s="278" t="s">
        <v>154</v>
      </c>
      <c r="C40" s="270"/>
      <c r="D40" s="270">
        <v>5</v>
      </c>
      <c r="E40" s="280"/>
      <c r="F40" s="270"/>
    </row>
    <row r="41" s="36" customFormat="1" spans="1:6">
      <c r="A41" s="270"/>
      <c r="B41" s="278" t="s">
        <v>155</v>
      </c>
      <c r="C41" s="270"/>
      <c r="D41" s="270">
        <v>5</v>
      </c>
      <c r="E41" s="280"/>
      <c r="F41" s="270"/>
    </row>
    <row r="42" s="36" customFormat="1" spans="1:6">
      <c r="A42" s="270"/>
      <c r="B42" s="278" t="s">
        <v>156</v>
      </c>
      <c r="C42" s="270"/>
      <c r="D42" s="270">
        <v>5</v>
      </c>
      <c r="E42" s="280"/>
      <c r="F42" s="270"/>
    </row>
    <row r="43" s="36" customFormat="1" spans="1:6">
      <c r="A43" s="270"/>
      <c r="B43" s="278" t="s">
        <v>142</v>
      </c>
      <c r="C43" s="270"/>
      <c r="D43" s="270">
        <v>5</v>
      </c>
      <c r="E43" s="280"/>
      <c r="F43" s="270"/>
    </row>
    <row r="44" s="36" customFormat="1" spans="1:6">
      <c r="A44" s="270"/>
      <c r="B44" s="278" t="s">
        <v>141</v>
      </c>
      <c r="C44" s="270"/>
      <c r="D44" s="270">
        <v>5</v>
      </c>
      <c r="E44" s="280"/>
      <c r="F44" s="270"/>
    </row>
    <row r="45" s="36" customFormat="1" spans="1:6">
      <c r="A45" s="270"/>
      <c r="B45" s="278" t="s">
        <v>160</v>
      </c>
      <c r="C45" s="270"/>
      <c r="D45" s="270">
        <v>5</v>
      </c>
      <c r="E45" s="280"/>
      <c r="F45" s="270"/>
    </row>
    <row r="46" s="36" customFormat="1" spans="1:6">
      <c r="A46" s="270"/>
      <c r="B46" s="278" t="s">
        <v>161</v>
      </c>
      <c r="C46" s="270"/>
      <c r="D46" s="270">
        <v>5</v>
      </c>
      <c r="E46" s="280"/>
      <c r="F46" s="270"/>
    </row>
    <row r="47" s="36" customFormat="1" spans="1:6">
      <c r="A47" s="270"/>
      <c r="B47" s="278" t="s">
        <v>162</v>
      </c>
      <c r="C47" s="270"/>
      <c r="D47" s="270">
        <v>5</v>
      </c>
      <c r="E47" s="280"/>
      <c r="F47" s="270"/>
    </row>
    <row r="48" s="36" customFormat="1" spans="1:6">
      <c r="A48" s="270"/>
      <c r="B48" s="278" t="s">
        <v>163</v>
      </c>
      <c r="C48" s="270"/>
      <c r="D48" s="270">
        <v>5</v>
      </c>
      <c r="E48" s="280"/>
      <c r="F48" s="270"/>
    </row>
    <row r="49" s="36" customFormat="1" spans="1:6">
      <c r="A49" s="270"/>
      <c r="B49" s="278" t="s">
        <v>164</v>
      </c>
      <c r="C49" s="270"/>
      <c r="D49" s="270">
        <v>5</v>
      </c>
      <c r="E49" s="280"/>
      <c r="F49" s="270"/>
    </row>
    <row r="50" s="36" customFormat="1" spans="1:6">
      <c r="A50" s="270"/>
      <c r="B50" s="278" t="s">
        <v>165</v>
      </c>
      <c r="C50" s="270"/>
      <c r="D50" s="270">
        <v>5</v>
      </c>
      <c r="E50" s="280"/>
      <c r="F50" s="270"/>
    </row>
    <row r="51" s="36" customFormat="1" spans="1:6">
      <c r="A51" s="270"/>
      <c r="B51" s="278" t="s">
        <v>166</v>
      </c>
      <c r="C51" s="270"/>
      <c r="D51" s="270">
        <v>5</v>
      </c>
      <c r="E51" s="280"/>
      <c r="F51" s="270"/>
    </row>
    <row r="52" s="36" customFormat="1" spans="1:6">
      <c r="A52" s="270"/>
      <c r="B52" s="278" t="s">
        <v>167</v>
      </c>
      <c r="C52" s="270"/>
      <c r="D52" s="270">
        <v>5</v>
      </c>
      <c r="E52" s="280"/>
      <c r="F52" s="270"/>
    </row>
    <row r="53" s="36" customFormat="1" spans="1:6">
      <c r="A53" s="270"/>
      <c r="B53" s="278" t="s">
        <v>144</v>
      </c>
      <c r="C53" s="270"/>
      <c r="D53" s="270">
        <v>5</v>
      </c>
      <c r="E53" s="280"/>
      <c r="F53" s="270"/>
    </row>
    <row r="54" s="36" customFormat="1" spans="1:6">
      <c r="A54" s="270"/>
      <c r="B54" s="278" t="s">
        <v>145</v>
      </c>
      <c r="C54" s="270"/>
      <c r="D54" s="270">
        <v>5</v>
      </c>
      <c r="E54" s="280"/>
      <c r="F54" s="270"/>
    </row>
    <row r="55" s="36" customFormat="1" spans="1:6">
      <c r="A55" s="270"/>
      <c r="B55" s="278" t="s">
        <v>146</v>
      </c>
      <c r="C55" s="270"/>
      <c r="D55" s="270">
        <v>5</v>
      </c>
      <c r="E55" s="280"/>
      <c r="F55" s="270"/>
    </row>
    <row r="56" s="36" customFormat="1" spans="1:6">
      <c r="A56" s="270"/>
      <c r="B56" s="278" t="s">
        <v>149</v>
      </c>
      <c r="C56" s="270"/>
      <c r="D56" s="270">
        <v>5</v>
      </c>
      <c r="E56" s="280"/>
      <c r="F56" s="270"/>
    </row>
    <row r="57" s="36" customFormat="1" spans="1:6">
      <c r="A57" s="270"/>
      <c r="B57" s="278" t="s">
        <v>147</v>
      </c>
      <c r="C57" s="270"/>
      <c r="D57" s="270">
        <v>5</v>
      </c>
      <c r="E57" s="280"/>
      <c r="F57" s="270"/>
    </row>
    <row r="58" s="36" customFormat="1" spans="1:6">
      <c r="A58" s="270"/>
      <c r="B58" s="278" t="s">
        <v>148</v>
      </c>
      <c r="C58" s="270"/>
      <c r="D58" s="270">
        <v>5</v>
      </c>
      <c r="E58" s="280"/>
      <c r="F58" s="270"/>
    </row>
    <row r="59" s="36" customFormat="1" spans="1:6">
      <c r="A59" s="270"/>
      <c r="B59" s="278" t="s">
        <v>150</v>
      </c>
      <c r="C59" s="270"/>
      <c r="D59" s="270">
        <v>5</v>
      </c>
      <c r="E59" s="280"/>
      <c r="F59" s="270"/>
    </row>
    <row r="60" s="36" customFormat="1" spans="1:6">
      <c r="A60" s="270"/>
      <c r="B60" s="278" t="s">
        <v>153</v>
      </c>
      <c r="C60" s="270"/>
      <c r="D60" s="270">
        <v>5</v>
      </c>
      <c r="E60" s="280"/>
      <c r="F60" s="270"/>
    </row>
    <row r="61" s="36" customFormat="1" spans="1:6">
      <c r="A61" s="270"/>
      <c r="B61" s="278" t="s">
        <v>151</v>
      </c>
      <c r="C61" s="270"/>
      <c r="D61" s="270">
        <v>5</v>
      </c>
      <c r="E61" s="280"/>
      <c r="F61" s="270"/>
    </row>
    <row r="62" s="36" customFormat="1" spans="1:6">
      <c r="A62" s="270"/>
      <c r="B62" s="278" t="s">
        <v>152</v>
      </c>
      <c r="C62" s="270"/>
      <c r="D62" s="270">
        <v>5</v>
      </c>
      <c r="E62" s="280"/>
      <c r="F62" s="270"/>
    </row>
    <row r="63" s="36" customFormat="1" spans="1:6">
      <c r="A63" s="270"/>
      <c r="B63" s="278" t="s">
        <v>168</v>
      </c>
      <c r="C63" s="270"/>
      <c r="D63" s="270" t="s">
        <v>169</v>
      </c>
      <c r="E63" s="281"/>
      <c r="F63" s="270"/>
    </row>
    <row r="64" s="36" customFormat="1" spans="1:6">
      <c r="A64" s="270"/>
      <c r="B64" s="278"/>
      <c r="C64" s="270"/>
      <c r="D64" s="270"/>
      <c r="E64" s="280"/>
      <c r="F64" s="270"/>
    </row>
    <row r="65" s="36" customFormat="1" spans="1:6">
      <c r="A65" s="270" t="s">
        <v>46</v>
      </c>
      <c r="B65" s="271" t="s">
        <v>170</v>
      </c>
      <c r="C65" s="270" t="s">
        <v>129</v>
      </c>
      <c r="D65" s="270">
        <v>5</v>
      </c>
      <c r="E65" s="279" t="s">
        <v>130</v>
      </c>
      <c r="F65" s="270">
        <v>165</v>
      </c>
    </row>
    <row r="66" s="36" customFormat="1" spans="1:6">
      <c r="A66" s="270"/>
      <c r="B66" s="271" t="s">
        <v>171</v>
      </c>
      <c r="C66" s="270" t="s">
        <v>129</v>
      </c>
      <c r="D66" s="270">
        <v>5</v>
      </c>
      <c r="E66" s="280"/>
      <c r="F66" s="270"/>
    </row>
    <row r="67" s="36" customFormat="1" spans="1:6">
      <c r="A67" s="270"/>
      <c r="B67" s="271" t="s">
        <v>172</v>
      </c>
      <c r="C67" s="270" t="s">
        <v>129</v>
      </c>
      <c r="D67" s="270">
        <v>5</v>
      </c>
      <c r="E67" s="280"/>
      <c r="F67" s="270"/>
    </row>
    <row r="68" s="36" customFormat="1" spans="1:6">
      <c r="A68" s="270"/>
      <c r="B68" s="271" t="s">
        <v>173</v>
      </c>
      <c r="C68" s="270" t="s">
        <v>129</v>
      </c>
      <c r="D68" s="270">
        <v>5</v>
      </c>
      <c r="E68" s="280"/>
      <c r="F68" s="270"/>
    </row>
    <row r="69" s="36" customFormat="1" spans="1:6">
      <c r="A69" s="270"/>
      <c r="B69" s="271" t="s">
        <v>174</v>
      </c>
      <c r="C69" s="270" t="s">
        <v>129</v>
      </c>
      <c r="D69" s="270">
        <v>5</v>
      </c>
      <c r="E69" s="280"/>
      <c r="F69" s="270"/>
    </row>
    <row r="70" s="36" customFormat="1" spans="1:6">
      <c r="A70" s="270"/>
      <c r="B70" s="271" t="s">
        <v>175</v>
      </c>
      <c r="C70" s="270" t="s">
        <v>129</v>
      </c>
      <c r="D70" s="270">
        <v>5</v>
      </c>
      <c r="E70" s="280"/>
      <c r="F70" s="270"/>
    </row>
    <row r="71" s="36" customFormat="1" spans="1:6">
      <c r="A71" s="270"/>
      <c r="B71" s="271" t="s">
        <v>176</v>
      </c>
      <c r="C71" s="270" t="s">
        <v>129</v>
      </c>
      <c r="D71" s="270">
        <v>5</v>
      </c>
      <c r="E71" s="280"/>
      <c r="F71" s="270"/>
    </row>
    <row r="72" s="36" customFormat="1" spans="1:6">
      <c r="A72" s="270"/>
      <c r="B72" s="271" t="s">
        <v>177</v>
      </c>
      <c r="C72" s="270" t="s">
        <v>129</v>
      </c>
      <c r="D72" s="270">
        <v>5</v>
      </c>
      <c r="E72" s="280"/>
      <c r="F72" s="270"/>
    </row>
    <row r="73" s="36" customFormat="1" spans="1:6">
      <c r="A73" s="270"/>
      <c r="B73" s="271" t="s">
        <v>178</v>
      </c>
      <c r="C73" s="270" t="s">
        <v>129</v>
      </c>
      <c r="D73" s="270">
        <v>5</v>
      </c>
      <c r="E73" s="280"/>
      <c r="F73" s="270"/>
    </row>
    <row r="74" s="36" customFormat="1" spans="1:6">
      <c r="A74" s="270"/>
      <c r="B74" s="271" t="s">
        <v>179</v>
      </c>
      <c r="C74" s="270" t="s">
        <v>129</v>
      </c>
      <c r="D74" s="270">
        <v>5</v>
      </c>
      <c r="E74" s="280"/>
      <c r="F74" s="270"/>
    </row>
    <row r="75" s="36" customFormat="1" spans="1:6">
      <c r="A75" s="270"/>
      <c r="B75" s="271" t="s">
        <v>180</v>
      </c>
      <c r="C75" s="270" t="s">
        <v>181</v>
      </c>
      <c r="D75" s="270">
        <v>3</v>
      </c>
      <c r="E75" s="281"/>
      <c r="F75" s="270"/>
    </row>
    <row r="76" s="36" customFormat="1" spans="1:6">
      <c r="A76" s="270"/>
      <c r="B76" s="272" t="s">
        <v>182</v>
      </c>
      <c r="C76" s="273" t="s">
        <v>129</v>
      </c>
      <c r="D76" s="273">
        <v>5</v>
      </c>
      <c r="E76" s="282" t="s">
        <v>132</v>
      </c>
      <c r="F76" s="270"/>
    </row>
    <row r="77" s="36" customFormat="1" spans="1:6">
      <c r="A77" s="270"/>
      <c r="B77" s="272" t="s">
        <v>183</v>
      </c>
      <c r="C77" s="273" t="s">
        <v>129</v>
      </c>
      <c r="D77" s="273">
        <v>5</v>
      </c>
      <c r="E77" s="283"/>
      <c r="F77" s="270"/>
    </row>
    <row r="78" s="36" customFormat="1" spans="1:6">
      <c r="A78" s="270"/>
      <c r="B78" s="272" t="s">
        <v>184</v>
      </c>
      <c r="C78" s="273" t="s">
        <v>129</v>
      </c>
      <c r="D78" s="273">
        <v>5</v>
      </c>
      <c r="E78" s="283"/>
      <c r="F78" s="270"/>
    </row>
    <row r="79" s="36" customFormat="1" spans="1:6">
      <c r="A79" s="270"/>
      <c r="B79" s="272" t="s">
        <v>185</v>
      </c>
      <c r="C79" s="273" t="s">
        <v>129</v>
      </c>
      <c r="D79" s="273">
        <v>5</v>
      </c>
      <c r="E79" s="283"/>
      <c r="F79" s="270"/>
    </row>
    <row r="80" s="36" customFormat="1" spans="1:6">
      <c r="A80" s="270"/>
      <c r="B80" s="272" t="s">
        <v>186</v>
      </c>
      <c r="C80" s="273" t="s">
        <v>129</v>
      </c>
      <c r="D80" s="273">
        <v>5</v>
      </c>
      <c r="E80" s="283"/>
      <c r="F80" s="270"/>
    </row>
    <row r="81" s="36" customFormat="1" spans="1:6">
      <c r="A81" s="270"/>
      <c r="B81" s="272" t="s">
        <v>187</v>
      </c>
      <c r="C81" s="273" t="s">
        <v>129</v>
      </c>
      <c r="D81" s="273">
        <v>5</v>
      </c>
      <c r="E81" s="283"/>
      <c r="F81" s="270"/>
    </row>
    <row r="82" s="36" customFormat="1" spans="1:6">
      <c r="A82" s="270"/>
      <c r="B82" s="272" t="s">
        <v>188</v>
      </c>
      <c r="C82" s="273" t="s">
        <v>129</v>
      </c>
      <c r="D82" s="273">
        <v>5</v>
      </c>
      <c r="E82" s="283"/>
      <c r="F82" s="270"/>
    </row>
    <row r="83" s="36" customFormat="1" spans="1:6">
      <c r="A83" s="270"/>
      <c r="B83" s="272" t="s">
        <v>189</v>
      </c>
      <c r="C83" s="273" t="s">
        <v>129</v>
      </c>
      <c r="D83" s="273">
        <v>5</v>
      </c>
      <c r="E83" s="283"/>
      <c r="F83" s="270"/>
    </row>
    <row r="84" s="36" customFormat="1" spans="1:6">
      <c r="A84" s="270"/>
      <c r="B84" s="272" t="s">
        <v>190</v>
      </c>
      <c r="C84" s="273" t="s">
        <v>129</v>
      </c>
      <c r="D84" s="273">
        <v>5</v>
      </c>
      <c r="E84" s="283"/>
      <c r="F84" s="270"/>
    </row>
    <row r="85" s="36" customFormat="1" spans="1:6">
      <c r="A85" s="270"/>
      <c r="B85" s="272" t="s">
        <v>191</v>
      </c>
      <c r="C85" s="273" t="s">
        <v>129</v>
      </c>
      <c r="D85" s="273">
        <v>5</v>
      </c>
      <c r="E85" s="283"/>
      <c r="F85" s="270"/>
    </row>
    <row r="86" s="36" customFormat="1" spans="1:6">
      <c r="A86" s="270"/>
      <c r="B86" s="272" t="s">
        <v>178</v>
      </c>
      <c r="C86" s="273" t="s">
        <v>129</v>
      </c>
      <c r="D86" s="273">
        <v>5</v>
      </c>
      <c r="E86" s="283"/>
      <c r="F86" s="270"/>
    </row>
    <row r="87" s="36" customFormat="1" spans="1:6">
      <c r="A87" s="270"/>
      <c r="B87" s="272" t="s">
        <v>192</v>
      </c>
      <c r="C87" s="273" t="s">
        <v>129</v>
      </c>
      <c r="D87" s="273">
        <v>5</v>
      </c>
      <c r="E87" s="284"/>
      <c r="F87" s="270"/>
    </row>
    <row r="88" s="36" customFormat="1" spans="1:6">
      <c r="A88" s="270"/>
      <c r="B88" s="278" t="s">
        <v>171</v>
      </c>
      <c r="C88" s="270" t="s">
        <v>129</v>
      </c>
      <c r="D88" s="270">
        <v>5</v>
      </c>
      <c r="E88" s="279" t="s">
        <v>159</v>
      </c>
      <c r="F88" s="270"/>
    </row>
    <row r="89" s="36" customFormat="1" spans="1:6">
      <c r="A89" s="270"/>
      <c r="B89" s="278" t="s">
        <v>172</v>
      </c>
      <c r="C89" s="270"/>
      <c r="D89" s="270">
        <v>5</v>
      </c>
      <c r="E89" s="280"/>
      <c r="F89" s="270"/>
    </row>
    <row r="90" s="36" customFormat="1" spans="1:6">
      <c r="A90" s="270"/>
      <c r="B90" s="278" t="s">
        <v>193</v>
      </c>
      <c r="C90" s="270"/>
      <c r="D90" s="270">
        <v>5</v>
      </c>
      <c r="E90" s="280"/>
      <c r="F90" s="270"/>
    </row>
    <row r="91" s="36" customFormat="1" spans="1:6">
      <c r="A91" s="270"/>
      <c r="B91" s="278" t="s">
        <v>194</v>
      </c>
      <c r="C91" s="270"/>
      <c r="D91" s="270">
        <v>5</v>
      </c>
      <c r="E91" s="280"/>
      <c r="F91" s="270"/>
    </row>
    <row r="92" s="36" customFormat="1" spans="1:6">
      <c r="A92" s="270"/>
      <c r="B92" s="278" t="s">
        <v>175</v>
      </c>
      <c r="C92" s="270"/>
      <c r="D92" s="270">
        <v>5</v>
      </c>
      <c r="E92" s="280"/>
      <c r="F92" s="270"/>
    </row>
    <row r="93" s="36" customFormat="1" spans="1:6">
      <c r="A93" s="270"/>
      <c r="B93" s="278" t="s">
        <v>176</v>
      </c>
      <c r="C93" s="270"/>
      <c r="D93" s="270">
        <v>5</v>
      </c>
      <c r="E93" s="280"/>
      <c r="F93" s="270"/>
    </row>
    <row r="94" s="36" customFormat="1" spans="1:6">
      <c r="A94" s="270"/>
      <c r="B94" s="278" t="s">
        <v>177</v>
      </c>
      <c r="C94" s="270"/>
      <c r="D94" s="270">
        <v>5</v>
      </c>
      <c r="E94" s="280"/>
      <c r="F94" s="270"/>
    </row>
    <row r="95" s="36" customFormat="1" spans="1:6">
      <c r="A95" s="270"/>
      <c r="B95" s="278" t="s">
        <v>178</v>
      </c>
      <c r="C95" s="270"/>
      <c r="D95" s="270">
        <v>5</v>
      </c>
      <c r="E95" s="280"/>
      <c r="F95" s="270"/>
    </row>
    <row r="96" s="36" customFormat="1" spans="1:6">
      <c r="A96" s="270"/>
      <c r="B96" s="278" t="s">
        <v>179</v>
      </c>
      <c r="C96" s="270"/>
      <c r="D96" s="270">
        <v>5</v>
      </c>
      <c r="E96" s="280"/>
      <c r="F96" s="270"/>
    </row>
    <row r="97" s="36" customFormat="1" spans="1:6">
      <c r="A97" s="270"/>
      <c r="B97" s="278" t="s">
        <v>195</v>
      </c>
      <c r="C97" s="270"/>
      <c r="D97" s="270">
        <v>5</v>
      </c>
      <c r="E97" s="280"/>
      <c r="F97" s="270"/>
    </row>
    <row r="98" s="36" customFormat="1" spans="1:6">
      <c r="A98" s="270"/>
      <c r="B98" s="278" t="s">
        <v>196</v>
      </c>
      <c r="C98" s="270"/>
      <c r="D98" s="270">
        <v>5</v>
      </c>
      <c r="E98" s="280"/>
      <c r="F98" s="270"/>
    </row>
    <row r="99" s="36" customFormat="1" spans="1:6">
      <c r="A99" s="270"/>
      <c r="B99" s="278" t="s">
        <v>197</v>
      </c>
      <c r="C99" s="270"/>
      <c r="D99" s="270">
        <v>5</v>
      </c>
      <c r="E99" s="281"/>
      <c r="F99" s="270"/>
    </row>
    <row r="100" s="36" customFormat="1" spans="1:6">
      <c r="A100" s="270"/>
      <c r="B100" s="278"/>
      <c r="C100" s="270"/>
      <c r="D100" s="270"/>
      <c r="E100" s="280"/>
      <c r="F100" s="279"/>
    </row>
    <row r="101" s="36" customFormat="1" spans="1:6">
      <c r="A101" s="270" t="s">
        <v>24</v>
      </c>
      <c r="B101" s="271" t="s">
        <v>198</v>
      </c>
      <c r="C101" s="270" t="s">
        <v>199</v>
      </c>
      <c r="D101" s="270">
        <v>10</v>
      </c>
      <c r="E101" s="279" t="s">
        <v>130</v>
      </c>
      <c r="F101" s="279">
        <v>71.5</v>
      </c>
    </row>
    <row r="102" s="36" customFormat="1" spans="1:6">
      <c r="A102" s="270"/>
      <c r="B102" s="271" t="s">
        <v>198</v>
      </c>
      <c r="C102" s="270" t="s">
        <v>199</v>
      </c>
      <c r="D102" s="270">
        <v>10</v>
      </c>
      <c r="E102" s="280"/>
      <c r="F102" s="280"/>
    </row>
    <row r="103" s="36" customFormat="1" spans="1:6">
      <c r="A103" s="270"/>
      <c r="B103" s="271" t="s">
        <v>200</v>
      </c>
      <c r="C103" s="270" t="s">
        <v>129</v>
      </c>
      <c r="D103" s="270">
        <v>5</v>
      </c>
      <c r="E103" s="280"/>
      <c r="F103" s="280"/>
    </row>
    <row r="104" s="36" customFormat="1" spans="1:6">
      <c r="A104" s="270"/>
      <c r="B104" s="271" t="s">
        <v>201</v>
      </c>
      <c r="C104" s="270" t="s">
        <v>202</v>
      </c>
      <c r="D104" s="270">
        <v>5</v>
      </c>
      <c r="E104" s="280"/>
      <c r="F104" s="280"/>
    </row>
    <row r="105" s="36" customFormat="1" spans="1:6">
      <c r="A105" s="270"/>
      <c r="B105" s="271" t="s">
        <v>203</v>
      </c>
      <c r="C105" s="270" t="s">
        <v>204</v>
      </c>
      <c r="D105" s="270">
        <v>3</v>
      </c>
      <c r="E105" s="280"/>
      <c r="F105" s="280"/>
    </row>
    <row r="106" s="36" customFormat="1" spans="1:6">
      <c r="A106" s="270"/>
      <c r="B106" s="271" t="s">
        <v>205</v>
      </c>
      <c r="C106" s="270" t="s">
        <v>204</v>
      </c>
      <c r="D106" s="270">
        <v>3</v>
      </c>
      <c r="E106" s="280"/>
      <c r="F106" s="280"/>
    </row>
    <row r="107" s="36" customFormat="1" spans="1:6">
      <c r="A107" s="270"/>
      <c r="B107" s="271" t="s">
        <v>206</v>
      </c>
      <c r="C107" s="270" t="s">
        <v>204</v>
      </c>
      <c r="D107" s="270">
        <v>3</v>
      </c>
      <c r="E107" s="281"/>
      <c r="F107" s="280"/>
    </row>
    <row r="108" s="36" customFormat="1" spans="1:6">
      <c r="A108" s="270"/>
      <c r="B108" s="272" t="s">
        <v>207</v>
      </c>
      <c r="C108" s="273" t="s">
        <v>208</v>
      </c>
      <c r="D108" s="273">
        <v>5</v>
      </c>
      <c r="E108" s="282" t="s">
        <v>132</v>
      </c>
      <c r="F108" s="280"/>
    </row>
    <row r="109" s="36" customFormat="1" spans="1:6">
      <c r="A109" s="270"/>
      <c r="B109" s="272" t="s">
        <v>209</v>
      </c>
      <c r="C109" s="273" t="s">
        <v>208</v>
      </c>
      <c r="D109" s="273">
        <v>5</v>
      </c>
      <c r="E109" s="283"/>
      <c r="F109" s="280"/>
    </row>
    <row r="110" s="36" customFormat="1" spans="1:6">
      <c r="A110" s="270"/>
      <c r="B110" s="272" t="s">
        <v>207</v>
      </c>
      <c r="C110" s="273" t="s">
        <v>210</v>
      </c>
      <c r="D110" s="273">
        <v>0.5</v>
      </c>
      <c r="E110" s="283"/>
      <c r="F110" s="280"/>
    </row>
    <row r="111" s="36" customFormat="1" spans="1:6">
      <c r="A111" s="270"/>
      <c r="B111" s="272" t="s">
        <v>209</v>
      </c>
      <c r="C111" s="273" t="s">
        <v>210</v>
      </c>
      <c r="D111" s="273">
        <v>0.5</v>
      </c>
      <c r="E111" s="283"/>
      <c r="F111" s="280"/>
    </row>
    <row r="112" s="36" customFormat="1" spans="1:6">
      <c r="A112" s="270"/>
      <c r="B112" s="272" t="s">
        <v>211</v>
      </c>
      <c r="C112" s="273" t="s">
        <v>204</v>
      </c>
      <c r="D112" s="273">
        <v>6</v>
      </c>
      <c r="E112" s="283"/>
      <c r="F112" s="280"/>
    </row>
    <row r="113" s="36" customFormat="1" spans="1:6">
      <c r="A113" s="270"/>
      <c r="B113" s="272" t="s">
        <v>211</v>
      </c>
      <c r="C113" s="273" t="s">
        <v>212</v>
      </c>
      <c r="D113" s="273">
        <v>0.5</v>
      </c>
      <c r="E113" s="283"/>
      <c r="F113" s="280"/>
    </row>
    <row r="114" s="36" customFormat="1" ht="16.5" spans="1:6">
      <c r="A114" s="270"/>
      <c r="B114" s="285" t="s">
        <v>198</v>
      </c>
      <c r="C114" s="286" t="s">
        <v>199</v>
      </c>
      <c r="D114" s="273">
        <v>10</v>
      </c>
      <c r="E114" s="284"/>
      <c r="F114" s="280"/>
    </row>
    <row r="115" s="36" customFormat="1" spans="1:6">
      <c r="A115" s="270"/>
      <c r="B115" s="271" t="s">
        <v>200</v>
      </c>
      <c r="C115" s="270" t="s">
        <v>129</v>
      </c>
      <c r="D115" s="270">
        <v>5</v>
      </c>
      <c r="E115" s="270" t="s">
        <v>159</v>
      </c>
      <c r="F115" s="281"/>
    </row>
    <row r="116" s="36" customFormat="1" spans="1:6">
      <c r="A116" s="270"/>
      <c r="B116" s="271"/>
      <c r="C116" s="270"/>
      <c r="D116" s="270"/>
      <c r="E116" s="279"/>
      <c r="F116" s="281"/>
    </row>
    <row r="117" s="36" customFormat="1" spans="1:6">
      <c r="A117" s="270" t="s">
        <v>30</v>
      </c>
      <c r="B117" s="271" t="s">
        <v>213</v>
      </c>
      <c r="C117" s="270" t="s">
        <v>181</v>
      </c>
      <c r="D117" s="270">
        <v>3</v>
      </c>
      <c r="E117" s="279" t="s">
        <v>130</v>
      </c>
      <c r="F117" s="270">
        <v>63</v>
      </c>
    </row>
    <row r="118" s="36" customFormat="1" spans="1:6">
      <c r="A118" s="270"/>
      <c r="B118" s="271" t="s">
        <v>198</v>
      </c>
      <c r="C118" s="270" t="s">
        <v>199</v>
      </c>
      <c r="D118" s="270">
        <v>10</v>
      </c>
      <c r="E118" s="280"/>
      <c r="F118" s="270"/>
    </row>
    <row r="119" s="36" customFormat="1" spans="1:6">
      <c r="A119" s="270"/>
      <c r="B119" s="271" t="s">
        <v>214</v>
      </c>
      <c r="C119" s="270" t="s">
        <v>215</v>
      </c>
      <c r="D119" s="270">
        <v>5</v>
      </c>
      <c r="E119" s="281"/>
      <c r="F119" s="270"/>
    </row>
    <row r="120" s="36" customFormat="1" spans="1:6">
      <c r="A120" s="270"/>
      <c r="B120" s="272" t="s">
        <v>216</v>
      </c>
      <c r="C120" s="273" t="s">
        <v>217</v>
      </c>
      <c r="D120" s="273">
        <v>15</v>
      </c>
      <c r="E120" s="282" t="s">
        <v>132</v>
      </c>
      <c r="F120" s="270"/>
    </row>
    <row r="121" s="36" customFormat="1" ht="16.5" spans="1:6">
      <c r="A121" s="270"/>
      <c r="B121" s="285" t="s">
        <v>198</v>
      </c>
      <c r="C121" s="286" t="s">
        <v>199</v>
      </c>
      <c r="D121" s="273">
        <v>10</v>
      </c>
      <c r="E121" s="283"/>
      <c r="F121" s="270"/>
    </row>
    <row r="122" s="36" customFormat="1" spans="1:6">
      <c r="A122" s="270"/>
      <c r="B122" s="272" t="s">
        <v>218</v>
      </c>
      <c r="C122" s="273" t="s">
        <v>129</v>
      </c>
      <c r="D122" s="273">
        <v>5</v>
      </c>
      <c r="E122" s="284"/>
      <c r="F122" s="270"/>
    </row>
    <row r="123" s="36" customFormat="1" spans="1:6">
      <c r="A123" s="270"/>
      <c r="B123" s="271" t="s">
        <v>213</v>
      </c>
      <c r="C123" s="270" t="s">
        <v>181</v>
      </c>
      <c r="D123" s="270">
        <v>3</v>
      </c>
      <c r="E123" s="279" t="s">
        <v>159</v>
      </c>
      <c r="F123" s="270"/>
    </row>
    <row r="124" s="36" customFormat="1" spans="1:6">
      <c r="A124" s="270"/>
      <c r="B124" s="271" t="s">
        <v>219</v>
      </c>
      <c r="C124" s="270"/>
      <c r="D124" s="270">
        <v>3</v>
      </c>
      <c r="E124" s="280"/>
      <c r="F124" s="270"/>
    </row>
    <row r="125" s="36" customFormat="1" spans="1:6">
      <c r="A125" s="270"/>
      <c r="B125" s="271" t="s">
        <v>220</v>
      </c>
      <c r="C125" s="270"/>
      <c r="D125" s="270">
        <v>3</v>
      </c>
      <c r="E125" s="280"/>
      <c r="F125" s="270"/>
    </row>
    <row r="126" s="36" customFormat="1" spans="1:6">
      <c r="A126" s="270"/>
      <c r="B126" s="271" t="s">
        <v>221</v>
      </c>
      <c r="C126" s="270"/>
      <c r="D126" s="270">
        <v>3</v>
      </c>
      <c r="E126" s="280"/>
      <c r="F126" s="270"/>
    </row>
    <row r="127" s="36" customFormat="1" spans="1:6">
      <c r="A127" s="270"/>
      <c r="B127" s="271" t="s">
        <v>222</v>
      </c>
      <c r="C127" s="270"/>
      <c r="D127" s="270">
        <v>3</v>
      </c>
      <c r="E127" s="281"/>
      <c r="F127" s="270"/>
    </row>
    <row r="128" s="36" customFormat="1" spans="1:6">
      <c r="A128" s="270"/>
      <c r="B128" s="271"/>
      <c r="C128" s="270"/>
      <c r="D128" s="270"/>
      <c r="E128" s="280"/>
      <c r="F128" s="279"/>
    </row>
    <row r="129" s="36" customFormat="1" spans="1:6">
      <c r="A129" s="270" t="s">
        <v>26</v>
      </c>
      <c r="B129" s="271" t="s">
        <v>198</v>
      </c>
      <c r="C129" s="270" t="s">
        <v>199</v>
      </c>
      <c r="D129" s="270">
        <v>10</v>
      </c>
      <c r="E129" s="279" t="s">
        <v>130</v>
      </c>
      <c r="F129" s="279">
        <v>60</v>
      </c>
    </row>
    <row r="130" s="36" customFormat="1" spans="1:6">
      <c r="A130" s="270"/>
      <c r="B130" s="271" t="s">
        <v>198</v>
      </c>
      <c r="C130" s="270" t="s">
        <v>199</v>
      </c>
      <c r="D130" s="270">
        <v>10</v>
      </c>
      <c r="E130" s="280"/>
      <c r="F130" s="280"/>
    </row>
    <row r="131" s="36" customFormat="1" spans="1:6">
      <c r="A131" s="270"/>
      <c r="B131" s="271" t="s">
        <v>223</v>
      </c>
      <c r="C131" s="270" t="s">
        <v>129</v>
      </c>
      <c r="D131" s="270">
        <v>5</v>
      </c>
      <c r="E131" s="280"/>
      <c r="F131" s="280"/>
    </row>
    <row r="132" s="36" customFormat="1" spans="1:6">
      <c r="A132" s="270"/>
      <c r="B132" s="271" t="s">
        <v>224</v>
      </c>
      <c r="C132" s="270" t="s">
        <v>204</v>
      </c>
      <c r="D132" s="270">
        <v>3</v>
      </c>
      <c r="E132" s="280"/>
      <c r="F132" s="280"/>
    </row>
    <row r="133" s="36" customFormat="1" spans="1:6">
      <c r="A133" s="270"/>
      <c r="B133" s="271" t="s">
        <v>225</v>
      </c>
      <c r="C133" s="270" t="s">
        <v>204</v>
      </c>
      <c r="D133" s="270">
        <v>3</v>
      </c>
      <c r="E133" s="280"/>
      <c r="F133" s="280"/>
    </row>
    <row r="134" s="36" customFormat="1" spans="1:6">
      <c r="A134" s="270"/>
      <c r="B134" s="271" t="s">
        <v>226</v>
      </c>
      <c r="C134" s="270" t="s">
        <v>204</v>
      </c>
      <c r="D134" s="270">
        <v>3</v>
      </c>
      <c r="E134" s="280"/>
      <c r="F134" s="280"/>
    </row>
    <row r="135" s="36" customFormat="1" spans="1:6">
      <c r="A135" s="270"/>
      <c r="B135" s="271" t="s">
        <v>227</v>
      </c>
      <c r="C135" s="270" t="s">
        <v>204</v>
      </c>
      <c r="D135" s="270">
        <v>3</v>
      </c>
      <c r="E135" s="280"/>
      <c r="F135" s="280"/>
    </row>
    <row r="136" s="36" customFormat="1" spans="1:6">
      <c r="A136" s="270"/>
      <c r="B136" s="271" t="s">
        <v>228</v>
      </c>
      <c r="C136" s="270" t="s">
        <v>204</v>
      </c>
      <c r="D136" s="270">
        <v>3</v>
      </c>
      <c r="E136" s="281"/>
      <c r="F136" s="280"/>
    </row>
    <row r="137" s="36" customFormat="1" spans="1:6">
      <c r="A137" s="270"/>
      <c r="B137" s="272" t="s">
        <v>225</v>
      </c>
      <c r="C137" s="273" t="s">
        <v>129</v>
      </c>
      <c r="D137" s="273">
        <v>5</v>
      </c>
      <c r="E137" s="282" t="s">
        <v>132</v>
      </c>
      <c r="F137" s="280"/>
    </row>
    <row r="138" s="36" customFormat="1" spans="1:6">
      <c r="A138" s="270"/>
      <c r="B138" s="272" t="s">
        <v>229</v>
      </c>
      <c r="C138" s="273" t="s">
        <v>129</v>
      </c>
      <c r="D138" s="273">
        <v>5</v>
      </c>
      <c r="E138" s="283"/>
      <c r="F138" s="280"/>
    </row>
    <row r="139" s="36" customFormat="1" spans="1:6">
      <c r="A139" s="270"/>
      <c r="B139" s="272" t="s">
        <v>230</v>
      </c>
      <c r="C139" s="273" t="s">
        <v>129</v>
      </c>
      <c r="D139" s="273">
        <v>5</v>
      </c>
      <c r="E139" s="283"/>
      <c r="F139" s="280"/>
    </row>
    <row r="140" s="36" customFormat="1" spans="1:6">
      <c r="A140" s="270"/>
      <c r="B140" s="272" t="s">
        <v>231</v>
      </c>
      <c r="C140" s="273" t="s">
        <v>129</v>
      </c>
      <c r="D140" s="273">
        <v>5</v>
      </c>
      <c r="E140" s="284"/>
      <c r="F140" s="281"/>
    </row>
    <row r="141" s="36" customFormat="1" spans="1:6">
      <c r="A141" s="270"/>
      <c r="B141" s="272"/>
      <c r="C141" s="273"/>
      <c r="D141" s="273"/>
      <c r="E141" s="283"/>
      <c r="F141" s="281"/>
    </row>
    <row r="142" s="36" customFormat="1" spans="1:6">
      <c r="A142" s="270" t="s">
        <v>43</v>
      </c>
      <c r="B142" s="272" t="s">
        <v>232</v>
      </c>
      <c r="C142" s="273" t="s">
        <v>129</v>
      </c>
      <c r="D142" s="273">
        <v>5</v>
      </c>
      <c r="E142" s="282" t="s">
        <v>132</v>
      </c>
      <c r="F142" s="270">
        <v>55</v>
      </c>
    </row>
    <row r="143" s="36" customFormat="1" spans="1:6">
      <c r="A143" s="270"/>
      <c r="B143" s="272" t="s">
        <v>233</v>
      </c>
      <c r="C143" s="273" t="s">
        <v>129</v>
      </c>
      <c r="D143" s="273">
        <v>5</v>
      </c>
      <c r="E143" s="283"/>
      <c r="F143" s="270"/>
    </row>
    <row r="144" s="36" customFormat="1" spans="1:6">
      <c r="A144" s="270"/>
      <c r="B144" s="272" t="s">
        <v>234</v>
      </c>
      <c r="C144" s="273" t="s">
        <v>129</v>
      </c>
      <c r="D144" s="273">
        <v>5</v>
      </c>
      <c r="E144" s="283"/>
      <c r="F144" s="270"/>
    </row>
    <row r="145" s="36" customFormat="1" spans="1:6">
      <c r="A145" s="270"/>
      <c r="B145" s="272" t="s">
        <v>235</v>
      </c>
      <c r="C145" s="273" t="s">
        <v>129</v>
      </c>
      <c r="D145" s="273">
        <v>5</v>
      </c>
      <c r="E145" s="283"/>
      <c r="F145" s="270"/>
    </row>
    <row r="146" s="36" customFormat="1" spans="1:6">
      <c r="A146" s="270"/>
      <c r="B146" s="272" t="s">
        <v>236</v>
      </c>
      <c r="C146" s="273" t="s">
        <v>129</v>
      </c>
      <c r="D146" s="273">
        <v>5</v>
      </c>
      <c r="E146" s="284"/>
      <c r="F146" s="270"/>
    </row>
    <row r="147" s="36" customFormat="1" spans="1:6">
      <c r="A147" s="270"/>
      <c r="B147" s="278" t="s">
        <v>237</v>
      </c>
      <c r="C147" s="270" t="s">
        <v>129</v>
      </c>
      <c r="D147" s="270">
        <v>5</v>
      </c>
      <c r="E147" s="279" t="s">
        <v>159</v>
      </c>
      <c r="F147" s="270"/>
    </row>
    <row r="148" s="36" customFormat="1" spans="1:6">
      <c r="A148" s="270"/>
      <c r="B148" s="278" t="s">
        <v>232</v>
      </c>
      <c r="C148" s="270"/>
      <c r="D148" s="270">
        <v>5</v>
      </c>
      <c r="E148" s="280"/>
      <c r="F148" s="270"/>
    </row>
    <row r="149" s="36" customFormat="1" ht="14.4" customHeight="1" spans="1:6">
      <c r="A149" s="270"/>
      <c r="B149" s="278" t="s">
        <v>238</v>
      </c>
      <c r="C149" s="270"/>
      <c r="D149" s="270">
        <v>5</v>
      </c>
      <c r="E149" s="280"/>
      <c r="F149" s="270"/>
    </row>
    <row r="150" s="36" customFormat="1" spans="1:6">
      <c r="A150" s="270"/>
      <c r="B150" s="278" t="s">
        <v>239</v>
      </c>
      <c r="C150" s="270"/>
      <c r="D150" s="270">
        <v>5</v>
      </c>
      <c r="E150" s="280"/>
      <c r="F150" s="270"/>
    </row>
    <row r="151" s="36" customFormat="1" spans="1:6">
      <c r="A151" s="270"/>
      <c r="B151" s="278" t="s">
        <v>240</v>
      </c>
      <c r="C151" s="270"/>
      <c r="D151" s="270">
        <v>5</v>
      </c>
      <c r="E151" s="280"/>
      <c r="F151" s="270"/>
    </row>
    <row r="152" s="36" customFormat="1" spans="1:6">
      <c r="A152" s="270"/>
      <c r="B152" s="278" t="s">
        <v>234</v>
      </c>
      <c r="C152" s="270"/>
      <c r="D152" s="270">
        <v>5</v>
      </c>
      <c r="E152" s="281"/>
      <c r="F152" s="270"/>
    </row>
    <row r="153" s="36" customFormat="1" spans="1:6">
      <c r="A153" s="270"/>
      <c r="B153" s="287"/>
      <c r="C153" s="288"/>
      <c r="D153" s="288"/>
      <c r="E153" s="275"/>
      <c r="F153" s="279"/>
    </row>
    <row r="154" s="36" customFormat="1" ht="16.5" spans="1:6">
      <c r="A154" s="270" t="s">
        <v>28</v>
      </c>
      <c r="B154" s="285" t="s">
        <v>198</v>
      </c>
      <c r="C154" s="286" t="s">
        <v>199</v>
      </c>
      <c r="D154" s="273">
        <v>10</v>
      </c>
      <c r="E154" s="282" t="s">
        <v>132</v>
      </c>
      <c r="F154" s="279">
        <v>45</v>
      </c>
    </row>
    <row r="155" s="36" customFormat="1" spans="1:6">
      <c r="A155" s="270"/>
      <c r="B155" s="272" t="s">
        <v>241</v>
      </c>
      <c r="C155" s="273" t="s">
        <v>208</v>
      </c>
      <c r="D155" s="273">
        <v>5</v>
      </c>
      <c r="E155" s="284"/>
      <c r="F155" s="280"/>
    </row>
    <row r="156" s="36" customFormat="1" spans="1:6">
      <c r="A156" s="270"/>
      <c r="B156" s="271" t="s">
        <v>242</v>
      </c>
      <c r="C156" s="270" t="s">
        <v>129</v>
      </c>
      <c r="D156" s="270">
        <v>5</v>
      </c>
      <c r="E156" s="282" t="s">
        <v>159</v>
      </c>
      <c r="F156" s="280"/>
    </row>
    <row r="157" s="36" customFormat="1" spans="1:6">
      <c r="A157" s="270"/>
      <c r="B157" s="271" t="s">
        <v>243</v>
      </c>
      <c r="C157" s="270" t="s">
        <v>129</v>
      </c>
      <c r="D157" s="270">
        <v>5</v>
      </c>
      <c r="E157" s="283"/>
      <c r="F157" s="280"/>
    </row>
    <row r="158" s="36" customFormat="1" spans="1:6">
      <c r="A158" s="270"/>
      <c r="B158" s="271" t="s">
        <v>244</v>
      </c>
      <c r="C158" s="270" t="s">
        <v>129</v>
      </c>
      <c r="D158" s="270">
        <v>5</v>
      </c>
      <c r="E158" s="283"/>
      <c r="F158" s="280"/>
    </row>
    <row r="159" s="36" customFormat="1" spans="1:6">
      <c r="A159" s="270"/>
      <c r="B159" s="271" t="s">
        <v>245</v>
      </c>
      <c r="C159" s="270" t="s">
        <v>129</v>
      </c>
      <c r="D159" s="270">
        <v>5</v>
      </c>
      <c r="E159" s="283"/>
      <c r="F159" s="280"/>
    </row>
    <row r="160" s="36" customFormat="1" spans="1:6">
      <c r="A160" s="270"/>
      <c r="B160" s="271" t="s">
        <v>246</v>
      </c>
      <c r="C160" s="270" t="s">
        <v>129</v>
      </c>
      <c r="D160" s="270">
        <v>5</v>
      </c>
      <c r="E160" s="283"/>
      <c r="F160" s="280"/>
    </row>
    <row r="161" s="36" customFormat="1" spans="1:6">
      <c r="A161" s="270"/>
      <c r="B161" s="271" t="s">
        <v>247</v>
      </c>
      <c r="C161" s="270" t="s">
        <v>129</v>
      </c>
      <c r="D161" s="270">
        <v>5</v>
      </c>
      <c r="E161" s="284"/>
      <c r="F161" s="281"/>
    </row>
    <row r="162" s="36" customFormat="1" spans="1:6">
      <c r="A162" s="270"/>
      <c r="B162" s="271"/>
      <c r="C162" s="270"/>
      <c r="D162" s="270"/>
      <c r="E162" s="277"/>
      <c r="F162" s="281"/>
    </row>
    <row r="163" s="36" customFormat="1" spans="1:6">
      <c r="A163" s="270" t="s">
        <v>36</v>
      </c>
      <c r="B163" s="271" t="s">
        <v>248</v>
      </c>
      <c r="C163" s="270" t="s">
        <v>249</v>
      </c>
      <c r="D163" s="270">
        <v>0.5</v>
      </c>
      <c r="E163" s="270" t="s">
        <v>130</v>
      </c>
      <c r="F163" s="270">
        <v>36</v>
      </c>
    </row>
    <row r="164" s="36" customFormat="1" spans="1:6">
      <c r="A164" s="270"/>
      <c r="B164" s="271" t="s">
        <v>250</v>
      </c>
      <c r="C164" s="270" t="s">
        <v>251</v>
      </c>
      <c r="D164" s="270">
        <v>0.5</v>
      </c>
      <c r="E164" s="279" t="s">
        <v>159</v>
      </c>
      <c r="F164" s="270"/>
    </row>
    <row r="165" s="36" customFormat="1" spans="1:6">
      <c r="A165" s="270"/>
      <c r="B165" s="271" t="s">
        <v>252</v>
      </c>
      <c r="C165" s="270" t="s">
        <v>129</v>
      </c>
      <c r="D165" s="270">
        <v>5</v>
      </c>
      <c r="E165" s="280"/>
      <c r="F165" s="270"/>
    </row>
    <row r="166" s="36" customFormat="1" spans="1:6">
      <c r="A166" s="270"/>
      <c r="B166" s="271" t="s">
        <v>253</v>
      </c>
      <c r="C166" s="270"/>
      <c r="D166" s="270">
        <v>5</v>
      </c>
      <c r="E166" s="280"/>
      <c r="F166" s="270"/>
    </row>
    <row r="167" s="36" customFormat="1" spans="1:6">
      <c r="A167" s="270"/>
      <c r="B167" s="271" t="s">
        <v>254</v>
      </c>
      <c r="C167" s="270"/>
      <c r="D167" s="270">
        <v>5</v>
      </c>
      <c r="E167" s="280"/>
      <c r="F167" s="270"/>
    </row>
    <row r="168" s="36" customFormat="1" spans="1:6">
      <c r="A168" s="270"/>
      <c r="B168" s="271" t="s">
        <v>255</v>
      </c>
      <c r="C168" s="270"/>
      <c r="D168" s="270">
        <v>5</v>
      </c>
      <c r="E168" s="280"/>
      <c r="F168" s="270"/>
    </row>
    <row r="169" s="36" customFormat="1" spans="1:6">
      <c r="A169" s="270"/>
      <c r="B169" s="271" t="s">
        <v>256</v>
      </c>
      <c r="C169" s="270"/>
      <c r="D169" s="270">
        <v>5</v>
      </c>
      <c r="E169" s="280"/>
      <c r="F169" s="270"/>
    </row>
    <row r="170" s="36" customFormat="1" spans="1:6">
      <c r="A170" s="270"/>
      <c r="B170" s="271" t="s">
        <v>257</v>
      </c>
      <c r="C170" s="270"/>
      <c r="D170" s="270">
        <v>5</v>
      </c>
      <c r="E170" s="280"/>
      <c r="F170" s="270"/>
    </row>
    <row r="171" s="36" customFormat="1" spans="1:6">
      <c r="A171" s="270"/>
      <c r="B171" s="271" t="s">
        <v>248</v>
      </c>
      <c r="C171" s="270"/>
      <c r="D171" s="270">
        <v>5</v>
      </c>
      <c r="E171" s="281"/>
      <c r="F171" s="270"/>
    </row>
    <row r="172" s="36" customFormat="1" spans="1:6">
      <c r="A172" s="270"/>
      <c r="B172" s="271"/>
      <c r="C172" s="270"/>
      <c r="D172" s="270"/>
      <c r="E172" s="280"/>
      <c r="F172" s="279"/>
    </row>
    <row r="173" s="36" customFormat="1" spans="1:6">
      <c r="A173" s="270" t="s">
        <v>40</v>
      </c>
      <c r="B173" s="271" t="s">
        <v>258</v>
      </c>
      <c r="C173" s="270" t="s">
        <v>129</v>
      </c>
      <c r="D173" s="270">
        <v>5</v>
      </c>
      <c r="E173" s="279" t="s">
        <v>259</v>
      </c>
      <c r="F173" s="279">
        <v>28</v>
      </c>
    </row>
    <row r="174" s="36" customFormat="1" spans="1:6">
      <c r="A174" s="270"/>
      <c r="B174" s="271" t="s">
        <v>260</v>
      </c>
      <c r="C174" s="270" t="s">
        <v>129</v>
      </c>
      <c r="D174" s="270">
        <v>5</v>
      </c>
      <c r="E174" s="281"/>
      <c r="F174" s="280"/>
    </row>
    <row r="175" s="36" customFormat="1" spans="1:6">
      <c r="A175" s="270"/>
      <c r="B175" s="271" t="s">
        <v>261</v>
      </c>
      <c r="C175" s="270" t="s">
        <v>208</v>
      </c>
      <c r="D175" s="270">
        <v>5</v>
      </c>
      <c r="E175" s="279" t="s">
        <v>130</v>
      </c>
      <c r="F175" s="280"/>
    </row>
    <row r="176" s="36" customFormat="1" spans="1:6">
      <c r="A176" s="270"/>
      <c r="B176" s="271" t="s">
        <v>262</v>
      </c>
      <c r="C176" s="270" t="s">
        <v>263</v>
      </c>
      <c r="D176" s="270">
        <v>3</v>
      </c>
      <c r="E176" s="281"/>
      <c r="F176" s="280"/>
    </row>
    <row r="177" s="36" customFormat="1" ht="16.5" spans="1:6">
      <c r="A177" s="270"/>
      <c r="B177" s="285" t="s">
        <v>198</v>
      </c>
      <c r="C177" s="286" t="s">
        <v>199</v>
      </c>
      <c r="D177" s="273">
        <v>10</v>
      </c>
      <c r="E177" s="281" t="s">
        <v>132</v>
      </c>
      <c r="F177" s="281"/>
    </row>
    <row r="178" s="36" customFormat="1" ht="16.5" spans="1:6">
      <c r="A178" s="270"/>
      <c r="B178" s="289"/>
      <c r="C178" s="289"/>
      <c r="D178" s="288"/>
      <c r="E178" s="280"/>
      <c r="F178" s="281"/>
    </row>
    <row r="179" s="36" customFormat="1" spans="1:6">
      <c r="A179" s="270" t="s">
        <v>33</v>
      </c>
      <c r="B179" s="271" t="s">
        <v>264</v>
      </c>
      <c r="C179" s="270" t="s">
        <v>208</v>
      </c>
      <c r="D179" s="270">
        <v>5</v>
      </c>
      <c r="E179" s="279" t="s">
        <v>130</v>
      </c>
      <c r="F179" s="270">
        <v>25</v>
      </c>
    </row>
    <row r="180" s="36" customFormat="1" spans="1:6">
      <c r="A180" s="270"/>
      <c r="B180" s="271" t="s">
        <v>265</v>
      </c>
      <c r="C180" s="270" t="s">
        <v>208</v>
      </c>
      <c r="D180" s="270">
        <v>5</v>
      </c>
      <c r="E180" s="281"/>
      <c r="F180" s="270"/>
    </row>
    <row r="181" s="36" customFormat="1" spans="1:6">
      <c r="A181" s="270"/>
      <c r="B181" s="272" t="s">
        <v>266</v>
      </c>
      <c r="C181" s="273" t="s">
        <v>129</v>
      </c>
      <c r="D181" s="273">
        <v>5</v>
      </c>
      <c r="E181" s="282" t="s">
        <v>132</v>
      </c>
      <c r="F181" s="270"/>
    </row>
    <row r="182" s="36" customFormat="1" spans="1:6">
      <c r="A182" s="270"/>
      <c r="B182" s="272" t="s">
        <v>267</v>
      </c>
      <c r="C182" s="273" t="s">
        <v>129</v>
      </c>
      <c r="D182" s="273">
        <v>5</v>
      </c>
      <c r="E182" s="283"/>
      <c r="F182" s="270"/>
    </row>
    <row r="183" s="36" customFormat="1" spans="1:6">
      <c r="A183" s="270"/>
      <c r="B183" s="272" t="s">
        <v>268</v>
      </c>
      <c r="C183" s="273" t="s">
        <v>129</v>
      </c>
      <c r="D183" s="273">
        <v>5</v>
      </c>
      <c r="E183" s="284"/>
      <c r="F183" s="270"/>
    </row>
    <row r="184" s="36" customFormat="1" spans="1:6">
      <c r="A184" s="270"/>
      <c r="B184" s="288"/>
      <c r="C184" s="288"/>
      <c r="D184" s="288"/>
      <c r="E184" s="277"/>
      <c r="F184" s="279"/>
    </row>
    <row r="185" s="36" customFormat="1" spans="1:6">
      <c r="A185" s="270" t="s">
        <v>38</v>
      </c>
      <c r="B185" s="271" t="s">
        <v>269</v>
      </c>
      <c r="C185" s="270" t="s">
        <v>208</v>
      </c>
      <c r="D185" s="270">
        <v>5</v>
      </c>
      <c r="E185" s="270" t="s">
        <v>259</v>
      </c>
      <c r="F185" s="279">
        <v>22.5</v>
      </c>
    </row>
    <row r="186" s="36" customFormat="1" spans="1:6">
      <c r="A186" s="270"/>
      <c r="B186" s="271" t="s">
        <v>270</v>
      </c>
      <c r="C186" s="270" t="s">
        <v>249</v>
      </c>
      <c r="D186" s="270">
        <v>0.5</v>
      </c>
      <c r="E186" s="279" t="s">
        <v>130</v>
      </c>
      <c r="F186" s="280"/>
    </row>
    <row r="187" s="36" customFormat="1" spans="1:6">
      <c r="A187" s="270"/>
      <c r="B187" s="271"/>
      <c r="C187" s="270" t="s">
        <v>208</v>
      </c>
      <c r="D187" s="270">
        <v>5</v>
      </c>
      <c r="E187" s="281"/>
      <c r="F187" s="280"/>
    </row>
    <row r="188" s="36" customFormat="1" spans="1:6">
      <c r="A188" s="270"/>
      <c r="B188" s="271" t="s">
        <v>271</v>
      </c>
      <c r="C188" s="270" t="s">
        <v>181</v>
      </c>
      <c r="D188" s="270">
        <v>3</v>
      </c>
      <c r="E188" s="279" t="s">
        <v>159</v>
      </c>
      <c r="F188" s="280"/>
    </row>
    <row r="189" s="36" customFormat="1" spans="1:6">
      <c r="A189" s="270"/>
      <c r="B189" s="271" t="s">
        <v>272</v>
      </c>
      <c r="C189" s="270"/>
      <c r="D189" s="270">
        <v>3</v>
      </c>
      <c r="E189" s="280"/>
      <c r="F189" s="280"/>
    </row>
    <row r="190" s="36" customFormat="1" spans="1:6">
      <c r="A190" s="270"/>
      <c r="B190" s="271" t="s">
        <v>273</v>
      </c>
      <c r="C190" s="270"/>
      <c r="D190" s="270">
        <v>3</v>
      </c>
      <c r="E190" s="280"/>
      <c r="F190" s="280"/>
    </row>
    <row r="191" s="36" customFormat="1" spans="1:6">
      <c r="A191" s="270"/>
      <c r="B191" s="271" t="s">
        <v>274</v>
      </c>
      <c r="C191" s="270"/>
      <c r="D191" s="270">
        <v>3</v>
      </c>
      <c r="E191" s="281"/>
      <c r="F191" s="281"/>
    </row>
    <row r="192" s="36" customFormat="1" spans="1:6">
      <c r="A192" s="270"/>
      <c r="B192" s="271"/>
      <c r="C192" s="270"/>
      <c r="D192" s="270"/>
      <c r="E192" s="280"/>
      <c r="F192" s="280"/>
    </row>
    <row r="193" s="36" customFormat="1" spans="1:6">
      <c r="A193" s="270" t="s">
        <v>45</v>
      </c>
      <c r="B193" s="271" t="s">
        <v>275</v>
      </c>
      <c r="C193" s="270" t="s">
        <v>202</v>
      </c>
      <c r="D193" s="270">
        <v>5</v>
      </c>
      <c r="E193" s="279" t="s">
        <v>130</v>
      </c>
      <c r="F193" s="279">
        <v>21</v>
      </c>
    </row>
    <row r="194" s="36" customFormat="1" spans="1:6">
      <c r="A194" s="270"/>
      <c r="B194" s="271" t="s">
        <v>276</v>
      </c>
      <c r="C194" s="270" t="s">
        <v>208</v>
      </c>
      <c r="D194" s="270">
        <v>5</v>
      </c>
      <c r="E194" s="280"/>
      <c r="F194" s="280"/>
    </row>
    <row r="195" s="36" customFormat="1" spans="1:6">
      <c r="A195" s="270"/>
      <c r="B195" s="271"/>
      <c r="C195" s="270" t="s">
        <v>249</v>
      </c>
      <c r="D195" s="270">
        <v>0.5</v>
      </c>
      <c r="E195" s="280"/>
      <c r="F195" s="280"/>
    </row>
    <row r="196" s="36" customFormat="1" spans="1:6">
      <c r="A196" s="270"/>
      <c r="B196" s="271" t="s">
        <v>277</v>
      </c>
      <c r="C196" s="270" t="s">
        <v>208</v>
      </c>
      <c r="D196" s="270">
        <v>5</v>
      </c>
      <c r="E196" s="280"/>
      <c r="F196" s="280"/>
    </row>
    <row r="197" s="36" customFormat="1" spans="1:6">
      <c r="A197" s="270"/>
      <c r="B197" s="271"/>
      <c r="C197" s="270" t="s">
        <v>249</v>
      </c>
      <c r="D197" s="270">
        <v>0.5</v>
      </c>
      <c r="E197" s="280"/>
      <c r="F197" s="280"/>
    </row>
    <row r="198" s="36" customFormat="1" spans="1:6">
      <c r="A198" s="270"/>
      <c r="B198" s="271" t="s">
        <v>214</v>
      </c>
      <c r="C198" s="270" t="s">
        <v>215</v>
      </c>
      <c r="D198" s="270">
        <v>5</v>
      </c>
      <c r="E198" s="281"/>
      <c r="F198" s="281"/>
    </row>
    <row r="199" s="36" customFormat="1" spans="1:6">
      <c r="A199" s="270"/>
      <c r="B199" s="288"/>
      <c r="C199" s="288"/>
      <c r="D199" s="288"/>
      <c r="E199" s="275"/>
      <c r="F199" s="280"/>
    </row>
    <row r="200" s="36" customFormat="1" spans="1:6">
      <c r="A200" s="290" t="s">
        <v>41</v>
      </c>
      <c r="B200" s="272" t="s">
        <v>278</v>
      </c>
      <c r="C200" s="273" t="s">
        <v>208</v>
      </c>
      <c r="D200" s="273">
        <v>5</v>
      </c>
      <c r="E200" s="282" t="s">
        <v>132</v>
      </c>
      <c r="F200" s="279">
        <v>21</v>
      </c>
    </row>
    <row r="201" s="36" customFormat="1" ht="16.5" spans="1:6">
      <c r="A201" s="290"/>
      <c r="B201" s="272" t="s">
        <v>278</v>
      </c>
      <c r="C201" s="286" t="s">
        <v>210</v>
      </c>
      <c r="D201" s="273">
        <v>0.5</v>
      </c>
      <c r="E201" s="283"/>
      <c r="F201" s="280"/>
    </row>
    <row r="202" s="36" customFormat="1" ht="16.5" spans="1:6">
      <c r="A202" s="290"/>
      <c r="B202" s="285" t="s">
        <v>198</v>
      </c>
      <c r="C202" s="286" t="s">
        <v>199</v>
      </c>
      <c r="D202" s="273">
        <v>10</v>
      </c>
      <c r="E202" s="283"/>
      <c r="F202" s="280"/>
    </row>
    <row r="203" s="36" customFormat="1" ht="16.5" spans="1:6">
      <c r="A203" s="290"/>
      <c r="B203" s="285" t="s">
        <v>279</v>
      </c>
      <c r="C203" s="286" t="s">
        <v>210</v>
      </c>
      <c r="D203" s="273">
        <v>0.5</v>
      </c>
      <c r="E203" s="283"/>
      <c r="F203" s="280"/>
    </row>
    <row r="204" s="36" customFormat="1" ht="16.5" spans="1:6">
      <c r="A204" s="290"/>
      <c r="B204" s="285" t="s">
        <v>279</v>
      </c>
      <c r="C204" s="286" t="s">
        <v>208</v>
      </c>
      <c r="D204" s="273">
        <v>5</v>
      </c>
      <c r="E204" s="284"/>
      <c r="F204" s="281"/>
    </row>
    <row r="205" s="36" customFormat="1" ht="16.5" spans="1:6">
      <c r="A205" s="290"/>
      <c r="B205" s="289"/>
      <c r="C205" s="289"/>
      <c r="D205" s="288"/>
      <c r="E205" s="277"/>
      <c r="F205" s="281"/>
    </row>
    <row r="206" s="36" customFormat="1" spans="1:6">
      <c r="A206" s="270" t="s">
        <v>27</v>
      </c>
      <c r="B206" s="271" t="s">
        <v>280</v>
      </c>
      <c r="C206" s="270" t="s">
        <v>129</v>
      </c>
      <c r="D206" s="270">
        <v>5</v>
      </c>
      <c r="E206" s="270" t="s">
        <v>130</v>
      </c>
      <c r="F206" s="270">
        <v>20</v>
      </c>
    </row>
    <row r="207" s="36" customFormat="1" spans="1:6">
      <c r="A207" s="270"/>
      <c r="B207" s="272" t="s">
        <v>281</v>
      </c>
      <c r="C207" s="273" t="s">
        <v>208</v>
      </c>
      <c r="D207" s="273">
        <v>5</v>
      </c>
      <c r="E207" s="282" t="s">
        <v>132</v>
      </c>
      <c r="F207" s="270"/>
    </row>
    <row r="208" s="36" customFormat="1" spans="1:6">
      <c r="A208" s="270"/>
      <c r="B208" s="272" t="s">
        <v>280</v>
      </c>
      <c r="C208" s="273" t="s">
        <v>208</v>
      </c>
      <c r="D208" s="273">
        <v>5</v>
      </c>
      <c r="E208" s="283"/>
      <c r="F208" s="270"/>
    </row>
    <row r="209" s="36" customFormat="1" spans="1:6">
      <c r="A209" s="270"/>
      <c r="B209" s="272" t="s">
        <v>282</v>
      </c>
      <c r="C209" s="273" t="s">
        <v>208</v>
      </c>
      <c r="D209" s="273">
        <v>5</v>
      </c>
      <c r="E209" s="284"/>
      <c r="F209" s="270"/>
    </row>
    <row r="210" s="36" customFormat="1" spans="1:6">
      <c r="A210" s="270"/>
      <c r="B210" s="272"/>
      <c r="C210" s="273"/>
      <c r="D210" s="273"/>
      <c r="E210" s="275"/>
      <c r="F210" s="279"/>
    </row>
    <row r="211" s="36" customFormat="1" spans="1:6">
      <c r="A211" s="270" t="s">
        <v>22</v>
      </c>
      <c r="B211" s="272" t="s">
        <v>283</v>
      </c>
      <c r="C211" s="273" t="s">
        <v>212</v>
      </c>
      <c r="D211" s="273">
        <v>2.5</v>
      </c>
      <c r="E211" s="274" t="s">
        <v>132</v>
      </c>
      <c r="F211" s="279">
        <v>12.5</v>
      </c>
    </row>
    <row r="212" s="36" customFormat="1" spans="1:6">
      <c r="A212" s="270"/>
      <c r="B212" s="271" t="s">
        <v>198</v>
      </c>
      <c r="C212" s="270" t="s">
        <v>199</v>
      </c>
      <c r="D212" s="270">
        <v>10</v>
      </c>
      <c r="E212" s="277" t="s">
        <v>159</v>
      </c>
      <c r="F212" s="281"/>
    </row>
    <row r="213" s="36" customFormat="1" spans="1:6">
      <c r="A213" s="270"/>
      <c r="B213" s="271"/>
      <c r="C213" s="270"/>
      <c r="D213" s="270"/>
      <c r="E213" s="277"/>
      <c r="F213" s="280"/>
    </row>
    <row r="214" s="36" customFormat="1" spans="1:6">
      <c r="A214" s="270" t="s">
        <v>23</v>
      </c>
      <c r="B214" s="271" t="s">
        <v>284</v>
      </c>
      <c r="C214" s="270" t="s">
        <v>181</v>
      </c>
      <c r="D214" s="270">
        <v>3</v>
      </c>
      <c r="E214" s="270" t="s">
        <v>130</v>
      </c>
      <c r="F214" s="279">
        <v>12</v>
      </c>
    </row>
    <row r="215" s="36" customFormat="1" spans="1:6">
      <c r="A215" s="270"/>
      <c r="B215" s="271" t="s">
        <v>285</v>
      </c>
      <c r="C215" s="270" t="s">
        <v>181</v>
      </c>
      <c r="D215" s="270">
        <v>3</v>
      </c>
      <c r="E215" s="279" t="s">
        <v>159</v>
      </c>
      <c r="F215" s="280"/>
    </row>
    <row r="216" s="36" customFormat="1" spans="1:6">
      <c r="A216" s="270"/>
      <c r="B216" s="271" t="s">
        <v>286</v>
      </c>
      <c r="C216" s="270" t="s">
        <v>181</v>
      </c>
      <c r="D216" s="270">
        <v>3</v>
      </c>
      <c r="E216" s="280"/>
      <c r="F216" s="280"/>
    </row>
    <row r="217" s="36" customFormat="1" spans="1:6">
      <c r="A217" s="270"/>
      <c r="B217" s="271" t="s">
        <v>287</v>
      </c>
      <c r="C217" s="270" t="s">
        <v>181</v>
      </c>
      <c r="D217" s="270">
        <v>3</v>
      </c>
      <c r="E217" s="281"/>
      <c r="F217" s="281"/>
    </row>
    <row r="218" s="36" customFormat="1" spans="1:6">
      <c r="A218" s="270"/>
      <c r="B218" s="288"/>
      <c r="C218" s="288"/>
      <c r="D218" s="288"/>
      <c r="E218" s="281"/>
      <c r="F218" s="281"/>
    </row>
    <row r="219" s="36" customFormat="1" spans="1:6">
      <c r="A219" s="270" t="s">
        <v>20</v>
      </c>
      <c r="B219" s="272" t="s">
        <v>288</v>
      </c>
      <c r="C219" s="273" t="s">
        <v>212</v>
      </c>
      <c r="D219" s="273">
        <v>1</v>
      </c>
      <c r="E219" s="270" t="s">
        <v>132</v>
      </c>
      <c r="F219" s="270">
        <v>11</v>
      </c>
    </row>
    <row r="220" s="36" customFormat="1" spans="1:6">
      <c r="A220" s="270"/>
      <c r="B220" s="271" t="s">
        <v>198</v>
      </c>
      <c r="C220" s="270" t="s">
        <v>199</v>
      </c>
      <c r="D220" s="270">
        <v>10</v>
      </c>
      <c r="E220" s="270" t="s">
        <v>159</v>
      </c>
      <c r="F220" s="270"/>
    </row>
    <row r="221" s="36" customFormat="1" spans="1:6">
      <c r="A221" s="270"/>
      <c r="B221" s="271"/>
      <c r="C221" s="270"/>
      <c r="D221" s="270"/>
      <c r="E221" s="270"/>
      <c r="F221" s="270"/>
    </row>
    <row r="222" s="36" customFormat="1" spans="1:6">
      <c r="A222" s="270" t="s">
        <v>17</v>
      </c>
      <c r="B222" s="271" t="s">
        <v>289</v>
      </c>
      <c r="C222" s="270" t="s">
        <v>181</v>
      </c>
      <c r="D222" s="270">
        <v>3</v>
      </c>
      <c r="E222" s="270" t="s">
        <v>130</v>
      </c>
      <c r="F222" s="270">
        <v>8</v>
      </c>
    </row>
    <row r="223" s="36" customFormat="1" spans="1:6">
      <c r="A223" s="270"/>
      <c r="B223" s="271" t="s">
        <v>289</v>
      </c>
      <c r="C223" s="270" t="s">
        <v>129</v>
      </c>
      <c r="D223" s="270">
        <v>5</v>
      </c>
      <c r="E223" s="270" t="s">
        <v>159</v>
      </c>
      <c r="F223" s="270"/>
    </row>
    <row r="224" s="36" customFormat="1" spans="1:6">
      <c r="A224" s="270"/>
      <c r="B224" s="271"/>
      <c r="C224" s="270"/>
      <c r="D224" s="270"/>
      <c r="E224" s="270"/>
      <c r="F224" s="270"/>
    </row>
    <row r="225" s="36" customFormat="1" spans="1:6">
      <c r="A225" s="270" t="s">
        <v>25</v>
      </c>
      <c r="B225" s="271" t="s">
        <v>290</v>
      </c>
      <c r="C225" s="270" t="s">
        <v>129</v>
      </c>
      <c r="D225" s="270">
        <v>5</v>
      </c>
      <c r="E225" s="270" t="s">
        <v>130</v>
      </c>
      <c r="F225" s="270">
        <v>5</v>
      </c>
    </row>
    <row r="226" s="36" customFormat="1" spans="1:6">
      <c r="A226" s="270"/>
      <c r="B226" s="271"/>
      <c r="C226" s="270"/>
      <c r="D226" s="270"/>
      <c r="E226" s="270"/>
      <c r="F226" s="270"/>
    </row>
    <row r="227" s="36" customFormat="1" spans="1:6">
      <c r="A227" s="270" t="s">
        <v>44</v>
      </c>
      <c r="B227" s="291" t="s">
        <v>291</v>
      </c>
      <c r="C227" s="4" t="s">
        <v>129</v>
      </c>
      <c r="D227" s="270">
        <v>5</v>
      </c>
      <c r="E227" s="270" t="s">
        <v>259</v>
      </c>
      <c r="F227" s="270">
        <v>5</v>
      </c>
    </row>
    <row r="228" s="36" customFormat="1" spans="1:6">
      <c r="A228" s="270"/>
      <c r="B228" s="292"/>
      <c r="C228" s="287"/>
      <c r="D228" s="288"/>
      <c r="E228" s="270"/>
      <c r="F228" s="270"/>
    </row>
    <row r="229" s="36" customFormat="1" spans="1:6">
      <c r="A229" s="270" t="s">
        <v>292</v>
      </c>
      <c r="B229" s="272" t="s">
        <v>293</v>
      </c>
      <c r="C229" s="273" t="s">
        <v>129</v>
      </c>
      <c r="D229" s="273">
        <v>5</v>
      </c>
      <c r="E229" s="270" t="s">
        <v>132</v>
      </c>
      <c r="F229" s="270">
        <v>5</v>
      </c>
    </row>
    <row r="230" s="36" customFormat="1" spans="1:6">
      <c r="A230" s="270"/>
      <c r="B230" s="272"/>
      <c r="C230" s="273"/>
      <c r="D230" s="273"/>
      <c r="E230" s="270"/>
      <c r="F230" s="279"/>
    </row>
    <row r="231" s="36" customFormat="1" spans="1:6">
      <c r="A231" s="270" t="s">
        <v>32</v>
      </c>
      <c r="B231" s="272" t="s">
        <v>216</v>
      </c>
      <c r="C231" s="273" t="s">
        <v>212</v>
      </c>
      <c r="D231" s="273">
        <v>0.5</v>
      </c>
      <c r="E231" s="270" t="s">
        <v>132</v>
      </c>
      <c r="F231" s="279">
        <v>3.5</v>
      </c>
    </row>
    <row r="232" s="36" customFormat="1" spans="1:6">
      <c r="A232" s="270"/>
      <c r="B232" s="291" t="s">
        <v>294</v>
      </c>
      <c r="C232" s="4" t="s">
        <v>263</v>
      </c>
      <c r="D232" s="270">
        <v>3</v>
      </c>
      <c r="E232" s="270" t="s">
        <v>259</v>
      </c>
      <c r="F232" s="281"/>
    </row>
    <row r="233" s="36" customFormat="1" spans="1:6">
      <c r="A233" s="270" t="s">
        <v>37</v>
      </c>
      <c r="B233" s="278"/>
      <c r="C233" s="4"/>
      <c r="D233" s="270"/>
      <c r="E233" s="270"/>
      <c r="F233" s="270"/>
    </row>
    <row r="234" s="36" customFormat="1" spans="1:6">
      <c r="A234" s="270" t="s">
        <v>39</v>
      </c>
      <c r="B234" s="278"/>
      <c r="C234" s="4"/>
      <c r="D234" s="270"/>
      <c r="E234" s="270"/>
      <c r="F234" s="270"/>
    </row>
    <row r="235" s="36" customFormat="1" spans="1:6">
      <c r="A235" s="270" t="s">
        <v>21</v>
      </c>
      <c r="B235" s="278"/>
      <c r="C235" s="4"/>
      <c r="D235" s="270"/>
      <c r="E235" s="270"/>
      <c r="F235" s="270"/>
    </row>
    <row r="236" s="36" customFormat="1" spans="1:6">
      <c r="A236" s="270" t="s">
        <v>42</v>
      </c>
      <c r="B236" s="271"/>
      <c r="C236" s="270"/>
      <c r="D236" s="270"/>
      <c r="E236" s="270"/>
      <c r="F236" s="270"/>
    </row>
    <row r="237" s="36" customFormat="1" spans="1:6">
      <c r="A237" s="270" t="s">
        <v>31</v>
      </c>
      <c r="B237" s="278"/>
      <c r="C237" s="4"/>
      <c r="D237" s="270"/>
      <c r="E237" s="270"/>
      <c r="F237" s="270"/>
    </row>
    <row r="238" s="36" customFormat="1" spans="1:6">
      <c r="A238" s="270" t="s">
        <v>18</v>
      </c>
      <c r="B238" s="271"/>
      <c r="C238" s="4"/>
      <c r="D238" s="270"/>
      <c r="E238" s="270"/>
      <c r="F238" s="270"/>
    </row>
    <row r="239" s="36" customFormat="1" spans="1:6">
      <c r="A239" s="270" t="s">
        <v>19</v>
      </c>
      <c r="B239" s="271"/>
      <c r="C239" s="270"/>
      <c r="D239" s="270"/>
      <c r="E239" s="270"/>
      <c r="F239" s="270"/>
    </row>
    <row r="240" s="36" customFormat="1" spans="1:6">
      <c r="A240" s="270" t="s">
        <v>39</v>
      </c>
      <c r="B240" s="278"/>
      <c r="C240" s="4"/>
      <c r="D240" s="270"/>
      <c r="E240" s="270"/>
      <c r="F240" s="270"/>
    </row>
    <row r="241" s="36" customFormat="1" spans="1:6">
      <c r="A241" s="270" t="s">
        <v>295</v>
      </c>
      <c r="B241" s="293"/>
      <c r="C241" s="294"/>
      <c r="D241" s="294"/>
      <c r="E241" s="294"/>
      <c r="F241" s="294"/>
    </row>
  </sheetData>
  <mergeCells count="75">
    <mergeCell ref="A1:F1"/>
    <mergeCell ref="A3:A63"/>
    <mergeCell ref="A65:A99"/>
    <mergeCell ref="A101:A115"/>
    <mergeCell ref="A117:A127"/>
    <mergeCell ref="A129:A140"/>
    <mergeCell ref="A142:A152"/>
    <mergeCell ref="A154:A161"/>
    <mergeCell ref="A163:A171"/>
    <mergeCell ref="A173:A177"/>
    <mergeCell ref="A179:A183"/>
    <mergeCell ref="A185:A191"/>
    <mergeCell ref="A193:A198"/>
    <mergeCell ref="A200:A204"/>
    <mergeCell ref="A206:A209"/>
    <mergeCell ref="A211:A212"/>
    <mergeCell ref="A214:A217"/>
    <mergeCell ref="A219:A220"/>
    <mergeCell ref="A222:A223"/>
    <mergeCell ref="A231:A232"/>
    <mergeCell ref="B186:B187"/>
    <mergeCell ref="B194:B195"/>
    <mergeCell ref="B196:B197"/>
    <mergeCell ref="C31:C63"/>
    <mergeCell ref="C88:C99"/>
    <mergeCell ref="C123:C127"/>
    <mergeCell ref="C147:C152"/>
    <mergeCell ref="C165:C171"/>
    <mergeCell ref="C188:C191"/>
    <mergeCell ref="E4:E30"/>
    <mergeCell ref="E31:E63"/>
    <mergeCell ref="E65:E75"/>
    <mergeCell ref="E76:E87"/>
    <mergeCell ref="E88:E99"/>
    <mergeCell ref="E101:E107"/>
    <mergeCell ref="E108:E114"/>
    <mergeCell ref="E117:E119"/>
    <mergeCell ref="E120:E122"/>
    <mergeCell ref="E123:E127"/>
    <mergeCell ref="E129:E136"/>
    <mergeCell ref="E137:E140"/>
    <mergeCell ref="E142:E146"/>
    <mergeCell ref="E147:E152"/>
    <mergeCell ref="E154:E155"/>
    <mergeCell ref="E156:E161"/>
    <mergeCell ref="E164:E171"/>
    <mergeCell ref="E173:E174"/>
    <mergeCell ref="E175:E176"/>
    <mergeCell ref="E179:E180"/>
    <mergeCell ref="E181:E183"/>
    <mergeCell ref="E186:E187"/>
    <mergeCell ref="E188:E191"/>
    <mergeCell ref="E193:E198"/>
    <mergeCell ref="E200:E204"/>
    <mergeCell ref="E207:E209"/>
    <mergeCell ref="E215:E217"/>
    <mergeCell ref="F3:F63"/>
    <mergeCell ref="F65:F99"/>
    <mergeCell ref="F101:F115"/>
    <mergeCell ref="F117:F127"/>
    <mergeCell ref="F129:F140"/>
    <mergeCell ref="F142:F152"/>
    <mergeCell ref="F154:F161"/>
    <mergeCell ref="F163:F171"/>
    <mergeCell ref="F173:F177"/>
    <mergeCell ref="F179:F183"/>
    <mergeCell ref="F185:F191"/>
    <mergeCell ref="F193:F198"/>
    <mergeCell ref="F200:F204"/>
    <mergeCell ref="F206:F209"/>
    <mergeCell ref="F211:F212"/>
    <mergeCell ref="F214:F217"/>
    <mergeCell ref="F219:F220"/>
    <mergeCell ref="F222:F223"/>
    <mergeCell ref="F231:F23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selection activeCell="E18" sqref="E18"/>
    </sheetView>
  </sheetViews>
  <sheetFormatPr defaultColWidth="9" defaultRowHeight="15" outlineLevelCol="5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31" t="s">
        <v>114</v>
      </c>
      <c r="C1" s="31" t="s">
        <v>115</v>
      </c>
    </row>
    <row r="2" spans="1:3">
      <c r="A2" s="4">
        <v>1</v>
      </c>
      <c r="B2" s="5" t="s">
        <v>17</v>
      </c>
      <c r="C2" s="262">
        <v>80</v>
      </c>
    </row>
    <row r="3" spans="1:3">
      <c r="A3" s="4">
        <v>2</v>
      </c>
      <c r="B3" s="5" t="s">
        <v>18</v>
      </c>
      <c r="C3" s="262">
        <v>100</v>
      </c>
    </row>
    <row r="4" spans="1:3">
      <c r="A4" s="4">
        <v>3</v>
      </c>
      <c r="B4" s="5" t="s">
        <v>19</v>
      </c>
      <c r="C4" s="262">
        <v>100</v>
      </c>
    </row>
    <row r="5" spans="1:3">
      <c r="A5" s="4">
        <v>4</v>
      </c>
      <c r="B5" s="5" t="s">
        <v>20</v>
      </c>
      <c r="C5" s="262">
        <v>100</v>
      </c>
    </row>
    <row r="6" spans="1:3">
      <c r="A6" s="4">
        <v>5</v>
      </c>
      <c r="B6" s="5" t="s">
        <v>21</v>
      </c>
      <c r="C6" s="262">
        <v>90</v>
      </c>
    </row>
    <row r="7" spans="1:3">
      <c r="A7" s="4">
        <v>6</v>
      </c>
      <c r="B7" s="5" t="s">
        <v>22</v>
      </c>
      <c r="C7" s="262">
        <v>100</v>
      </c>
    </row>
    <row r="8" spans="1:3">
      <c r="A8" s="4">
        <v>7</v>
      </c>
      <c r="B8" s="5" t="s">
        <v>23</v>
      </c>
      <c r="C8" s="262">
        <v>100</v>
      </c>
    </row>
    <row r="9" spans="1:3">
      <c r="A9" s="4">
        <v>8</v>
      </c>
      <c r="B9" s="5" t="s">
        <v>24</v>
      </c>
      <c r="C9" s="262">
        <v>100</v>
      </c>
    </row>
    <row r="10" spans="1:3">
      <c r="A10" s="4">
        <v>9</v>
      </c>
      <c r="B10" s="5" t="s">
        <v>25</v>
      </c>
      <c r="C10" s="262">
        <v>100</v>
      </c>
    </row>
    <row r="11" spans="1:3">
      <c r="A11" s="4">
        <v>10</v>
      </c>
      <c r="B11" s="5" t="s">
        <v>26</v>
      </c>
      <c r="C11" s="262">
        <v>100</v>
      </c>
    </row>
    <row r="12" ht="17.5" spans="1:6">
      <c r="A12" s="4">
        <v>11</v>
      </c>
      <c r="B12" s="5" t="s">
        <v>27</v>
      </c>
      <c r="C12" s="262">
        <v>100</v>
      </c>
      <c r="E12" s="263"/>
      <c r="F12" s="264"/>
    </row>
    <row r="13" ht="17.5" spans="1:6">
      <c r="A13" s="4">
        <v>12</v>
      </c>
      <c r="B13" s="5" t="s">
        <v>28</v>
      </c>
      <c r="C13" s="262">
        <v>100</v>
      </c>
      <c r="E13" s="265"/>
      <c r="F13" s="264"/>
    </row>
    <row r="14" ht="17.5" spans="1:6">
      <c r="A14" s="4">
        <v>13</v>
      </c>
      <c r="B14" s="5" t="s">
        <v>29</v>
      </c>
      <c r="C14" s="262">
        <v>100</v>
      </c>
      <c r="E14" s="263"/>
      <c r="F14" s="264"/>
    </row>
    <row r="15" ht="17.5" spans="1:6">
      <c r="A15" s="4">
        <v>14</v>
      </c>
      <c r="B15" s="5" t="s">
        <v>30</v>
      </c>
      <c r="C15" s="262">
        <v>100</v>
      </c>
      <c r="E15" s="266"/>
      <c r="F15" s="267"/>
    </row>
    <row r="16" ht="17.5" spans="1:6">
      <c r="A16" s="4">
        <v>15</v>
      </c>
      <c r="B16" s="5" t="s">
        <v>31</v>
      </c>
      <c r="C16" s="262">
        <v>98.6</v>
      </c>
      <c r="E16" s="263"/>
      <c r="F16" s="264"/>
    </row>
    <row r="17" ht="17.5" spans="1:6">
      <c r="A17" s="4">
        <v>16</v>
      </c>
      <c r="B17" s="5" t="s">
        <v>32</v>
      </c>
      <c r="C17" s="262">
        <v>100</v>
      </c>
      <c r="E17" s="263"/>
      <c r="F17" s="264"/>
    </row>
    <row r="18" spans="1:3">
      <c r="A18" s="4">
        <v>17</v>
      </c>
      <c r="B18" s="5" t="s">
        <v>33</v>
      </c>
      <c r="C18" s="262">
        <v>100</v>
      </c>
    </row>
    <row r="19" spans="1:3">
      <c r="A19" s="4">
        <v>18</v>
      </c>
      <c r="B19" s="5" t="s">
        <v>34</v>
      </c>
      <c r="C19" s="262">
        <v>100</v>
      </c>
    </row>
    <row r="20" spans="1:3">
      <c r="A20" s="4">
        <v>19</v>
      </c>
      <c r="B20" s="5" t="s">
        <v>35</v>
      </c>
      <c r="C20" s="262">
        <v>40</v>
      </c>
    </row>
    <row r="21" spans="1:3">
      <c r="A21" s="4">
        <v>20</v>
      </c>
      <c r="B21" s="5" t="s">
        <v>36</v>
      </c>
      <c r="C21" s="262">
        <v>100</v>
      </c>
    </row>
    <row r="22" spans="1:3">
      <c r="A22" s="4">
        <v>21</v>
      </c>
      <c r="B22" s="5" t="s">
        <v>37</v>
      </c>
      <c r="C22" s="262">
        <v>99.4</v>
      </c>
    </row>
    <row r="23" spans="1:3">
      <c r="A23" s="4">
        <v>22</v>
      </c>
      <c r="B23" s="5" t="s">
        <v>38</v>
      </c>
      <c r="C23" s="262">
        <v>100</v>
      </c>
    </row>
    <row r="24" spans="1:3">
      <c r="A24" s="4">
        <v>23</v>
      </c>
      <c r="B24" s="5" t="s">
        <v>39</v>
      </c>
      <c r="C24" s="262">
        <v>100</v>
      </c>
    </row>
    <row r="25" spans="1:3">
      <c r="A25" s="4">
        <v>24</v>
      </c>
      <c r="B25" s="5" t="s">
        <v>40</v>
      </c>
      <c r="C25" s="262">
        <v>100</v>
      </c>
    </row>
    <row r="26" spans="1:3">
      <c r="A26" s="4">
        <v>25</v>
      </c>
      <c r="B26" s="7" t="s">
        <v>41</v>
      </c>
      <c r="C26" s="262">
        <v>100</v>
      </c>
    </row>
    <row r="27" spans="1:3">
      <c r="A27" s="4">
        <v>26</v>
      </c>
      <c r="B27" s="5" t="s">
        <v>42</v>
      </c>
      <c r="C27" s="262">
        <v>100</v>
      </c>
    </row>
    <row r="28" spans="1:3">
      <c r="A28" s="4">
        <v>27</v>
      </c>
      <c r="B28" s="5" t="s">
        <v>43</v>
      </c>
      <c r="C28" s="262">
        <v>100</v>
      </c>
    </row>
    <row r="29" spans="1:3">
      <c r="A29" s="4">
        <v>28</v>
      </c>
      <c r="B29" s="5" t="s">
        <v>44</v>
      </c>
      <c r="C29" s="262">
        <v>100</v>
      </c>
    </row>
    <row r="30" spans="1:3">
      <c r="A30" s="4">
        <v>29</v>
      </c>
      <c r="B30" s="5" t="s">
        <v>45</v>
      </c>
      <c r="C30" s="262">
        <v>100</v>
      </c>
    </row>
    <row r="31" spans="1:3">
      <c r="A31" s="4">
        <v>30</v>
      </c>
      <c r="B31" s="5" t="s">
        <v>46</v>
      </c>
      <c r="C31" s="262">
        <v>100</v>
      </c>
    </row>
    <row r="32" spans="1:3">
      <c r="A32" s="4">
        <v>31</v>
      </c>
      <c r="B32" s="5" t="s">
        <v>47</v>
      </c>
      <c r="C32" s="262">
        <v>100</v>
      </c>
    </row>
    <row r="33" spans="1:3">
      <c r="A33" s="4">
        <v>32</v>
      </c>
      <c r="B33" s="8" t="s">
        <v>49</v>
      </c>
      <c r="C33" s="268">
        <v>100</v>
      </c>
    </row>
    <row r="34" spans="1:3">
      <c r="A34" s="4">
        <v>33</v>
      </c>
      <c r="B34" s="10" t="s">
        <v>51</v>
      </c>
      <c r="C34" s="268">
        <v>100</v>
      </c>
    </row>
    <row r="35" spans="1:3">
      <c r="A35" s="4">
        <v>34</v>
      </c>
      <c r="B35" s="10" t="s">
        <v>52</v>
      </c>
      <c r="C35" s="268">
        <v>100</v>
      </c>
    </row>
    <row r="36" spans="1:3">
      <c r="A36" s="4">
        <v>35</v>
      </c>
      <c r="B36" s="11" t="s">
        <v>53</v>
      </c>
      <c r="C36" s="268">
        <v>100</v>
      </c>
    </row>
    <row r="37" spans="1:3">
      <c r="A37" s="4">
        <v>36</v>
      </c>
      <c r="B37" s="11" t="s">
        <v>54</v>
      </c>
      <c r="C37" s="268">
        <v>100</v>
      </c>
    </row>
    <row r="38" spans="1:3">
      <c r="A38" s="4">
        <v>37</v>
      </c>
      <c r="B38" s="11" t="s">
        <v>55</v>
      </c>
      <c r="C38" s="268">
        <v>100</v>
      </c>
    </row>
    <row r="39" spans="1:3">
      <c r="A39" s="4">
        <v>38</v>
      </c>
      <c r="B39" s="11" t="s">
        <v>56</v>
      </c>
      <c r="C39" s="268">
        <v>100</v>
      </c>
    </row>
    <row r="40" spans="1:3">
      <c r="A40" s="4">
        <v>39</v>
      </c>
      <c r="B40" s="11" t="s">
        <v>57</v>
      </c>
      <c r="C40" s="268">
        <v>100</v>
      </c>
    </row>
    <row r="41" spans="1:3">
      <c r="A41" s="4">
        <v>40</v>
      </c>
      <c r="B41" s="11" t="s">
        <v>58</v>
      </c>
      <c r="C41" s="268">
        <v>100</v>
      </c>
    </row>
    <row r="42" spans="1:3">
      <c r="A42" s="4">
        <v>41</v>
      </c>
      <c r="B42" s="11" t="s">
        <v>59</v>
      </c>
      <c r="C42" s="268">
        <v>100</v>
      </c>
    </row>
    <row r="43" spans="1:3">
      <c r="A43" s="4">
        <v>42</v>
      </c>
      <c r="B43" s="11" t="s">
        <v>60</v>
      </c>
      <c r="C43" s="268">
        <v>100</v>
      </c>
    </row>
    <row r="44" spans="1:3">
      <c r="A44" s="4">
        <v>43</v>
      </c>
      <c r="B44" s="11" t="s">
        <v>61</v>
      </c>
      <c r="C44" s="268">
        <v>100</v>
      </c>
    </row>
    <row r="45" spans="1:3">
      <c r="A45" s="4">
        <v>44</v>
      </c>
      <c r="B45" s="11" t="s">
        <v>62</v>
      </c>
      <c r="C45" s="268">
        <v>100</v>
      </c>
    </row>
    <row r="46" spans="1:3">
      <c r="A46" s="4">
        <v>45</v>
      </c>
      <c r="B46" s="11" t="s">
        <v>63</v>
      </c>
      <c r="C46" s="268">
        <v>100</v>
      </c>
    </row>
    <row r="47" spans="1:3">
      <c r="A47" s="4">
        <v>46</v>
      </c>
      <c r="B47" s="11" t="s">
        <v>64</v>
      </c>
      <c r="C47" s="268">
        <v>100</v>
      </c>
    </row>
    <row r="48" spans="1:3">
      <c r="A48" s="4">
        <v>47</v>
      </c>
      <c r="B48" s="11" t="s">
        <v>65</v>
      </c>
      <c r="C48" s="268">
        <v>100</v>
      </c>
    </row>
    <row r="49" spans="1:3">
      <c r="A49" s="4">
        <v>48</v>
      </c>
      <c r="B49" s="11" t="s">
        <v>66</v>
      </c>
      <c r="C49" s="268">
        <v>100</v>
      </c>
    </row>
    <row r="50" spans="1:3">
      <c r="A50" s="4">
        <v>49</v>
      </c>
      <c r="B50" s="11" t="s">
        <v>67</v>
      </c>
      <c r="C50" s="268">
        <v>100</v>
      </c>
    </row>
    <row r="51" spans="1:3">
      <c r="A51" s="4">
        <v>50</v>
      </c>
      <c r="B51" s="11" t="s">
        <v>68</v>
      </c>
      <c r="C51" s="268">
        <v>100</v>
      </c>
    </row>
    <row r="52" spans="1:3">
      <c r="A52" s="4">
        <v>51</v>
      </c>
      <c r="B52" s="11" t="s">
        <v>69</v>
      </c>
      <c r="C52" s="268">
        <v>100</v>
      </c>
    </row>
    <row r="53" spans="1:3">
      <c r="A53" s="4">
        <v>52</v>
      </c>
      <c r="B53" s="11" t="s">
        <v>70</v>
      </c>
      <c r="C53" s="268">
        <v>100</v>
      </c>
    </row>
    <row r="54" spans="1:3">
      <c r="A54" s="4">
        <v>53</v>
      </c>
      <c r="B54" s="11" t="s">
        <v>71</v>
      </c>
      <c r="C54" s="268">
        <v>100</v>
      </c>
    </row>
    <row r="55" spans="1:3">
      <c r="A55" s="4">
        <v>54</v>
      </c>
      <c r="B55" s="11" t="s">
        <v>72</v>
      </c>
      <c r="C55" s="268">
        <v>100</v>
      </c>
    </row>
    <row r="56" spans="1:3">
      <c r="A56" s="4">
        <v>55</v>
      </c>
      <c r="B56" s="11" t="s">
        <v>73</v>
      </c>
      <c r="C56" s="268">
        <v>100</v>
      </c>
    </row>
    <row r="57" spans="1:3">
      <c r="A57" s="4">
        <v>56</v>
      </c>
      <c r="B57" s="11" t="s">
        <v>74</v>
      </c>
      <c r="C57" s="268">
        <v>100</v>
      </c>
    </row>
    <row r="58" spans="1:3">
      <c r="A58" s="4">
        <v>57</v>
      </c>
      <c r="B58" s="11" t="s">
        <v>75</v>
      </c>
      <c r="C58" s="268">
        <v>100</v>
      </c>
    </row>
    <row r="59" spans="1:3">
      <c r="A59" s="4">
        <v>58</v>
      </c>
      <c r="B59" s="12" t="s">
        <v>76</v>
      </c>
      <c r="C59" s="268">
        <v>100</v>
      </c>
    </row>
    <row r="60" spans="1:3">
      <c r="A60" s="4">
        <v>59</v>
      </c>
      <c r="B60" s="11" t="s">
        <v>77</v>
      </c>
      <c r="C60" s="268">
        <v>100</v>
      </c>
    </row>
    <row r="61" spans="1:3">
      <c r="A61" s="4">
        <v>60</v>
      </c>
      <c r="B61" s="11" t="s">
        <v>78</v>
      </c>
      <c r="C61" s="268">
        <v>100</v>
      </c>
    </row>
    <row r="62" spans="1:3">
      <c r="A62" s="4">
        <v>61</v>
      </c>
      <c r="B62" s="11" t="s">
        <v>79</v>
      </c>
      <c r="C62" s="268">
        <v>100</v>
      </c>
    </row>
    <row r="63" spans="1:3">
      <c r="A63" s="4">
        <v>62</v>
      </c>
      <c r="B63" s="13" t="s">
        <v>81</v>
      </c>
      <c r="C63" s="15">
        <v>100</v>
      </c>
    </row>
    <row r="64" spans="1:3">
      <c r="A64" s="4">
        <v>63</v>
      </c>
      <c r="B64" s="13" t="s">
        <v>82</v>
      </c>
      <c r="C64" s="15">
        <v>100</v>
      </c>
    </row>
    <row r="65" spans="1:3">
      <c r="A65" s="4">
        <v>64</v>
      </c>
      <c r="B65" s="13" t="s">
        <v>83</v>
      </c>
      <c r="C65" s="15">
        <v>100</v>
      </c>
    </row>
    <row r="66" spans="1:3">
      <c r="A66" s="4">
        <v>65</v>
      </c>
      <c r="B66" s="15" t="s">
        <v>84</v>
      </c>
      <c r="C66" s="15">
        <v>100</v>
      </c>
    </row>
    <row r="67" spans="1:3">
      <c r="A67" s="4">
        <v>66</v>
      </c>
      <c r="B67" s="15" t="s">
        <v>85</v>
      </c>
      <c r="C67" s="15">
        <v>100</v>
      </c>
    </row>
    <row r="68" spans="1:3">
      <c r="A68" s="4">
        <v>67</v>
      </c>
      <c r="B68" s="15" t="s">
        <v>86</v>
      </c>
      <c r="C68" s="15">
        <v>100</v>
      </c>
    </row>
    <row r="69" spans="1:3">
      <c r="A69" s="4">
        <v>68</v>
      </c>
      <c r="B69" s="15" t="s">
        <v>87</v>
      </c>
      <c r="C69" s="15">
        <v>100</v>
      </c>
    </row>
    <row r="70" spans="1:3">
      <c r="A70" s="4">
        <v>69</v>
      </c>
      <c r="B70" s="15" t="s">
        <v>88</v>
      </c>
      <c r="C70" s="15">
        <v>100</v>
      </c>
    </row>
    <row r="71" spans="1:3">
      <c r="A71" s="4">
        <v>70</v>
      </c>
      <c r="B71" s="15" t="s">
        <v>89</v>
      </c>
      <c r="C71" s="15">
        <v>100</v>
      </c>
    </row>
    <row r="72" spans="1:3">
      <c r="A72" s="4">
        <v>71</v>
      </c>
      <c r="B72" s="15" t="s">
        <v>90</v>
      </c>
      <c r="C72" s="15">
        <v>100</v>
      </c>
    </row>
    <row r="73" spans="1:3">
      <c r="A73" s="4">
        <v>72</v>
      </c>
      <c r="B73" s="15" t="s">
        <v>91</v>
      </c>
      <c r="C73" s="15">
        <v>100</v>
      </c>
    </row>
    <row r="74" spans="1:3">
      <c r="A74" s="4">
        <v>73</v>
      </c>
      <c r="B74" s="15" t="s">
        <v>92</v>
      </c>
      <c r="C74" s="15">
        <v>100</v>
      </c>
    </row>
    <row r="75" spans="1:3">
      <c r="A75" s="4">
        <v>74</v>
      </c>
      <c r="B75" s="15" t="s">
        <v>93</v>
      </c>
      <c r="C75" s="15">
        <v>100</v>
      </c>
    </row>
    <row r="76" spans="1:3">
      <c r="A76" s="4">
        <v>75</v>
      </c>
      <c r="B76" s="15" t="s">
        <v>94</v>
      </c>
      <c r="C76" s="15">
        <v>100</v>
      </c>
    </row>
    <row r="77" spans="1:3">
      <c r="A77" s="4">
        <v>76</v>
      </c>
      <c r="B77" s="15" t="s">
        <v>95</v>
      </c>
      <c r="C77" s="15">
        <v>100</v>
      </c>
    </row>
    <row r="78" spans="1:3">
      <c r="A78" s="4">
        <v>77</v>
      </c>
      <c r="B78" s="15" t="s">
        <v>96</v>
      </c>
      <c r="C78" s="15">
        <v>100</v>
      </c>
    </row>
    <row r="79" spans="1:3">
      <c r="A79" s="4">
        <v>78</v>
      </c>
      <c r="B79" s="15" t="s">
        <v>97</v>
      </c>
      <c r="C79" s="15">
        <v>100</v>
      </c>
    </row>
    <row r="80" spans="1:3">
      <c r="A80" s="4">
        <v>79</v>
      </c>
      <c r="B80" s="15" t="s">
        <v>98</v>
      </c>
      <c r="C80" s="15">
        <v>100</v>
      </c>
    </row>
    <row r="81" spans="1:3">
      <c r="A81" s="4">
        <v>80</v>
      </c>
      <c r="B81" s="15" t="s">
        <v>99</v>
      </c>
      <c r="C81" s="15">
        <v>100</v>
      </c>
    </row>
    <row r="82" spans="1:3">
      <c r="A82" s="4">
        <v>81</v>
      </c>
      <c r="B82" s="15" t="s">
        <v>100</v>
      </c>
      <c r="C82" s="15">
        <v>100</v>
      </c>
    </row>
    <row r="83" spans="1:3">
      <c r="A83" s="4">
        <v>82</v>
      </c>
      <c r="B83" s="15" t="s">
        <v>101</v>
      </c>
      <c r="C83" s="15">
        <v>100</v>
      </c>
    </row>
    <row r="84" spans="1:3">
      <c r="A84" s="4">
        <v>83</v>
      </c>
      <c r="B84" s="15" t="s">
        <v>102</v>
      </c>
      <c r="C84" s="15">
        <v>100</v>
      </c>
    </row>
    <row r="85" spans="1:3">
      <c r="A85" s="4">
        <v>84</v>
      </c>
      <c r="B85" s="15" t="s">
        <v>103</v>
      </c>
      <c r="C85" s="15">
        <v>100</v>
      </c>
    </row>
    <row r="86" spans="1:3">
      <c r="A86" s="4">
        <v>85</v>
      </c>
      <c r="B86" s="15" t="s">
        <v>104</v>
      </c>
      <c r="C86" s="15">
        <v>100</v>
      </c>
    </row>
    <row r="87" spans="1:3">
      <c r="A87" s="4">
        <v>86</v>
      </c>
      <c r="B87" s="15" t="s">
        <v>105</v>
      </c>
      <c r="C87" s="15">
        <v>100</v>
      </c>
    </row>
    <row r="88" spans="1:3">
      <c r="A88" s="4">
        <v>87</v>
      </c>
      <c r="B88" s="15" t="s">
        <v>106</v>
      </c>
      <c r="C88" s="15">
        <v>100</v>
      </c>
    </row>
    <row r="89" spans="1:3">
      <c r="A89" s="4">
        <v>88</v>
      </c>
      <c r="B89" s="16" t="s">
        <v>107</v>
      </c>
      <c r="C89" s="15">
        <v>100</v>
      </c>
    </row>
    <row r="90" spans="1:3">
      <c r="A90" s="4">
        <v>89</v>
      </c>
      <c r="B90" s="17" t="s">
        <v>108</v>
      </c>
      <c r="C90" s="15">
        <v>100</v>
      </c>
    </row>
    <row r="91" spans="1:3">
      <c r="A91" s="4">
        <v>90</v>
      </c>
      <c r="B91" s="18" t="s">
        <v>109</v>
      </c>
      <c r="C91" s="15">
        <v>100</v>
      </c>
    </row>
    <row r="92" spans="1:3">
      <c r="A92" s="4">
        <v>91</v>
      </c>
      <c r="B92" s="13" t="s">
        <v>110</v>
      </c>
      <c r="C92" s="15">
        <v>100</v>
      </c>
    </row>
    <row r="93" spans="1:3">
      <c r="A93" s="4">
        <v>92</v>
      </c>
      <c r="B93" s="13" t="s">
        <v>111</v>
      </c>
      <c r="C93" s="15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zoomScale="78" zoomScaleNormal="78" workbookViewId="0">
      <selection activeCell="G11" sqref="G11"/>
    </sheetView>
  </sheetViews>
  <sheetFormatPr defaultColWidth="7.725" defaultRowHeight="14" outlineLevelCol="5"/>
  <cols>
    <col min="1" max="1" width="18.75" style="36" customWidth="1"/>
    <col min="2" max="2" width="27.7916666666667" style="36" customWidth="1"/>
    <col min="3" max="3" width="32.025" style="36" customWidth="1"/>
    <col min="4" max="4" width="33.15" style="246" customWidth="1"/>
    <col min="5" max="5" width="45.3" style="36" customWidth="1"/>
    <col min="6" max="6" width="18.075" style="36" customWidth="1"/>
    <col min="7" max="16384" width="7.725" style="36"/>
  </cols>
  <sheetData>
    <row r="1" s="36" customFormat="1" ht="45" spans="1:6">
      <c r="A1" s="247" t="s">
        <v>296</v>
      </c>
      <c r="B1" s="247"/>
      <c r="C1" s="247"/>
      <c r="D1" s="248"/>
      <c r="E1" s="247"/>
      <c r="F1" s="247"/>
    </row>
    <row r="2" s="243" customFormat="1" spans="1:6">
      <c r="A2" s="249" t="s">
        <v>297</v>
      </c>
      <c r="B2" s="249" t="s">
        <v>114</v>
      </c>
      <c r="C2" s="249" t="s">
        <v>124</v>
      </c>
      <c r="D2" s="249" t="s">
        <v>298</v>
      </c>
      <c r="E2" s="249" t="s">
        <v>299</v>
      </c>
      <c r="F2" s="249" t="s">
        <v>300</v>
      </c>
    </row>
    <row r="3" s="36" customFormat="1" spans="1:6">
      <c r="A3" s="250" t="s">
        <v>301</v>
      </c>
      <c r="B3" s="249" t="s">
        <v>31</v>
      </c>
      <c r="C3" s="249" t="s">
        <v>302</v>
      </c>
      <c r="D3" s="249" t="s">
        <v>303</v>
      </c>
      <c r="E3" s="249" t="s">
        <v>304</v>
      </c>
      <c r="F3" s="249" t="s">
        <v>305</v>
      </c>
    </row>
    <row r="4" s="36" customFormat="1" spans="1:6">
      <c r="A4" s="250"/>
      <c r="B4" s="249"/>
      <c r="C4" s="249" t="s">
        <v>306</v>
      </c>
      <c r="D4" s="249"/>
      <c r="E4" s="249"/>
      <c r="F4" s="249"/>
    </row>
    <row r="5" s="36" customFormat="1" spans="1:6">
      <c r="A5" s="250"/>
      <c r="B5" s="249"/>
      <c r="C5" s="249" t="s">
        <v>307</v>
      </c>
      <c r="D5" s="249"/>
      <c r="E5" s="249"/>
      <c r="F5" s="249"/>
    </row>
    <row r="6" s="36" customFormat="1" spans="1:6">
      <c r="A6" s="250"/>
      <c r="B6" s="249"/>
      <c r="C6" s="249" t="s">
        <v>308</v>
      </c>
      <c r="D6" s="249"/>
      <c r="E6" s="249"/>
      <c r="F6" s="249"/>
    </row>
    <row r="7" s="36" customFormat="1" spans="1:6">
      <c r="A7" s="250"/>
      <c r="B7" s="249"/>
      <c r="C7" s="249" t="s">
        <v>309</v>
      </c>
      <c r="D7" s="249"/>
      <c r="E7" s="249"/>
      <c r="F7" s="249"/>
    </row>
    <row r="8" s="36" customFormat="1" spans="1:6">
      <c r="A8" s="250"/>
      <c r="B8" s="249"/>
      <c r="C8" s="249" t="s">
        <v>310</v>
      </c>
      <c r="D8" s="249"/>
      <c r="E8" s="249"/>
      <c r="F8" s="249"/>
    </row>
    <row r="9" s="36" customFormat="1" spans="1:6">
      <c r="A9" s="250"/>
      <c r="B9" s="249"/>
      <c r="C9" s="251" t="s">
        <v>311</v>
      </c>
      <c r="D9" s="249"/>
      <c r="E9" s="249"/>
      <c r="F9" s="249"/>
    </row>
    <row r="10" s="36" customFormat="1" spans="1:6">
      <c r="A10" s="250"/>
      <c r="B10" s="249"/>
      <c r="C10" s="249" t="s">
        <v>302</v>
      </c>
      <c r="D10" s="249" t="s">
        <v>312</v>
      </c>
      <c r="E10" s="249" t="s">
        <v>313</v>
      </c>
      <c r="F10" s="249"/>
    </row>
    <row r="11" s="36" customFormat="1" spans="1:6">
      <c r="A11" s="250"/>
      <c r="B11" s="249"/>
      <c r="C11" s="249" t="s">
        <v>306</v>
      </c>
      <c r="D11" s="249"/>
      <c r="E11" s="249"/>
      <c r="F11" s="249"/>
    </row>
    <row r="12" s="36" customFormat="1" spans="1:6">
      <c r="A12" s="250"/>
      <c r="B12" s="249"/>
      <c r="C12" s="249" t="s">
        <v>307</v>
      </c>
      <c r="D12" s="249"/>
      <c r="E12" s="249"/>
      <c r="F12" s="249"/>
    </row>
    <row r="13" s="36" customFormat="1" spans="1:6">
      <c r="A13" s="250"/>
      <c r="B13" s="249"/>
      <c r="C13" s="249" t="s">
        <v>308</v>
      </c>
      <c r="D13" s="249"/>
      <c r="E13" s="249"/>
      <c r="F13" s="249"/>
    </row>
    <row r="14" s="36" customFormat="1" spans="1:6">
      <c r="A14" s="250"/>
      <c r="B14" s="249"/>
      <c r="C14" s="249" t="s">
        <v>309</v>
      </c>
      <c r="D14" s="249"/>
      <c r="E14" s="249"/>
      <c r="F14" s="249"/>
    </row>
    <row r="15" s="36" customFormat="1" spans="1:6">
      <c r="A15" s="250"/>
      <c r="B15" s="249"/>
      <c r="C15" s="249" t="s">
        <v>310</v>
      </c>
      <c r="D15" s="249"/>
      <c r="E15" s="249"/>
      <c r="F15" s="249"/>
    </row>
    <row r="16" s="36" customFormat="1" spans="1:6">
      <c r="A16" s="250"/>
      <c r="B16" s="249"/>
      <c r="C16" s="251" t="s">
        <v>311</v>
      </c>
      <c r="D16" s="249"/>
      <c r="E16" s="249"/>
      <c r="F16" s="249"/>
    </row>
    <row r="17" s="36" customFormat="1" spans="1:6">
      <c r="A17" s="250"/>
      <c r="B17" s="249"/>
      <c r="C17" s="249" t="s">
        <v>302</v>
      </c>
      <c r="D17" s="249" t="s">
        <v>314</v>
      </c>
      <c r="E17" s="249" t="s">
        <v>315</v>
      </c>
      <c r="F17" s="249"/>
    </row>
    <row r="18" s="36" customFormat="1" spans="1:6">
      <c r="A18" s="250"/>
      <c r="B18" s="249"/>
      <c r="C18" s="249" t="s">
        <v>306</v>
      </c>
      <c r="D18" s="249"/>
      <c r="E18" s="249"/>
      <c r="F18" s="249"/>
    </row>
    <row r="19" s="36" customFormat="1" spans="1:6">
      <c r="A19" s="250"/>
      <c r="B19" s="249"/>
      <c r="C19" s="249" t="s">
        <v>307</v>
      </c>
      <c r="D19" s="249"/>
      <c r="E19" s="249"/>
      <c r="F19" s="249"/>
    </row>
    <row r="20" s="36" customFormat="1" spans="1:6">
      <c r="A20" s="250"/>
      <c r="B20" s="249"/>
      <c r="C20" s="249" t="s">
        <v>308</v>
      </c>
      <c r="D20" s="249"/>
      <c r="E20" s="249"/>
      <c r="F20" s="249"/>
    </row>
    <row r="21" s="36" customFormat="1" spans="1:6">
      <c r="A21" s="250"/>
      <c r="B21" s="249"/>
      <c r="C21" s="249" t="s">
        <v>309</v>
      </c>
      <c r="D21" s="249"/>
      <c r="E21" s="249"/>
      <c r="F21" s="249"/>
    </row>
    <row r="22" s="36" customFormat="1" spans="1:6">
      <c r="A22" s="250"/>
      <c r="B22" s="249"/>
      <c r="C22" s="249" t="s">
        <v>310</v>
      </c>
      <c r="D22" s="249"/>
      <c r="E22" s="249"/>
      <c r="F22" s="249"/>
    </row>
    <row r="23" s="36" customFormat="1" spans="1:6">
      <c r="A23" s="250"/>
      <c r="B23" s="249"/>
      <c r="C23" s="251" t="s">
        <v>311</v>
      </c>
      <c r="D23" s="249"/>
      <c r="E23" s="249"/>
      <c r="F23" s="249"/>
    </row>
    <row r="24" s="36" customFormat="1" spans="1:6">
      <c r="A24" s="250"/>
      <c r="B24" s="250" t="s">
        <v>292</v>
      </c>
      <c r="C24" s="252" t="s">
        <v>316</v>
      </c>
      <c r="D24" s="250" t="s">
        <v>317</v>
      </c>
      <c r="E24" s="250" t="s">
        <v>318</v>
      </c>
      <c r="F24" s="250" t="s">
        <v>129</v>
      </c>
    </row>
    <row r="25" s="36" customFormat="1" spans="1:6">
      <c r="A25" s="250"/>
      <c r="B25" s="250" t="s">
        <v>17</v>
      </c>
      <c r="C25" s="250" t="s">
        <v>289</v>
      </c>
      <c r="D25" s="250" t="s">
        <v>303</v>
      </c>
      <c r="E25" s="250" t="s">
        <v>313</v>
      </c>
      <c r="F25" s="250" t="s">
        <v>129</v>
      </c>
    </row>
    <row r="26" s="36" customFormat="1" spans="1:6">
      <c r="A26" s="250"/>
      <c r="B26" s="250"/>
      <c r="C26" s="250" t="s">
        <v>319</v>
      </c>
      <c r="D26" s="250"/>
      <c r="E26" s="250"/>
      <c r="F26" s="250"/>
    </row>
    <row r="27" s="36" customFormat="1" spans="1:6">
      <c r="A27" s="250"/>
      <c r="B27" s="249" t="s">
        <v>37</v>
      </c>
      <c r="C27" s="249" t="s">
        <v>320</v>
      </c>
      <c r="D27" s="249" t="s">
        <v>321</v>
      </c>
      <c r="E27" s="249" t="s">
        <v>322</v>
      </c>
      <c r="F27" s="249" t="s">
        <v>305</v>
      </c>
    </row>
    <row r="28" s="36" customFormat="1" spans="1:6">
      <c r="A28" s="250"/>
      <c r="B28" s="249"/>
      <c r="C28" s="249" t="s">
        <v>323</v>
      </c>
      <c r="D28" s="249"/>
      <c r="E28" s="249"/>
      <c r="F28" s="249"/>
    </row>
    <row r="29" s="36" customFormat="1" spans="1:6">
      <c r="A29" s="250"/>
      <c r="B29" s="249"/>
      <c r="C29" s="249" t="s">
        <v>324</v>
      </c>
      <c r="D29" s="249"/>
      <c r="E29" s="249"/>
      <c r="F29" s="249"/>
    </row>
    <row r="30" s="36" customFormat="1" spans="1:6">
      <c r="A30" s="250"/>
      <c r="B30" s="249"/>
      <c r="C30" s="249" t="s">
        <v>320</v>
      </c>
      <c r="D30" s="249" t="s">
        <v>314</v>
      </c>
      <c r="E30" s="253" t="s">
        <v>325</v>
      </c>
      <c r="F30" s="249"/>
    </row>
    <row r="31" s="244" customFormat="1" spans="1:6">
      <c r="A31" s="250"/>
      <c r="B31" s="249"/>
      <c r="C31" s="249" t="s">
        <v>323</v>
      </c>
      <c r="D31" s="249"/>
      <c r="E31" s="253"/>
      <c r="F31" s="249"/>
    </row>
    <row r="32" s="36" customFormat="1" spans="1:6">
      <c r="A32" s="250"/>
      <c r="B32" s="249"/>
      <c r="C32" s="249" t="s">
        <v>324</v>
      </c>
      <c r="D32" s="249"/>
      <c r="E32" s="253"/>
      <c r="F32" s="249"/>
    </row>
    <row r="33" s="36" customFormat="1" spans="1:6">
      <c r="A33" s="250" t="s">
        <v>326</v>
      </c>
      <c r="B33" s="250" t="s">
        <v>295</v>
      </c>
      <c r="C33" s="250" t="s">
        <v>327</v>
      </c>
      <c r="D33" s="250" t="s">
        <v>321</v>
      </c>
      <c r="E33" s="250" t="s">
        <v>328</v>
      </c>
      <c r="F33" s="250" t="s">
        <v>129</v>
      </c>
    </row>
    <row r="34" s="36" customFormat="1" spans="1:6">
      <c r="A34" s="250"/>
      <c r="B34" s="250"/>
      <c r="C34" s="250" t="s">
        <v>329</v>
      </c>
      <c r="D34" s="250"/>
      <c r="E34" s="250"/>
      <c r="F34" s="250"/>
    </row>
    <row r="35" s="36" customFormat="1" spans="1:6">
      <c r="A35" s="250"/>
      <c r="B35" s="250"/>
      <c r="C35" s="250" t="s">
        <v>330</v>
      </c>
      <c r="D35" s="250"/>
      <c r="E35" s="250"/>
      <c r="F35" s="250"/>
    </row>
    <row r="36" s="36" customFormat="1" spans="1:6">
      <c r="A36" s="249"/>
      <c r="B36" s="253"/>
      <c r="C36" s="249"/>
      <c r="D36" s="249"/>
      <c r="E36" s="249"/>
      <c r="F36" s="253"/>
    </row>
    <row r="37" s="36" customFormat="1" spans="1:6">
      <c r="A37" s="249"/>
      <c r="B37" s="253"/>
      <c r="C37" s="249"/>
      <c r="D37" s="249"/>
      <c r="E37" s="249"/>
      <c r="F37" s="253"/>
    </row>
    <row r="38" s="36" customFormat="1" spans="1:6">
      <c r="A38" s="250"/>
      <c r="B38" s="250"/>
      <c r="C38" s="250"/>
      <c r="D38" s="250"/>
      <c r="E38" s="250"/>
      <c r="F38" s="250"/>
    </row>
    <row r="39" s="36" customFormat="1" spans="1:6">
      <c r="A39" s="250"/>
      <c r="B39" s="250"/>
      <c r="C39" s="250"/>
      <c r="D39" s="250"/>
      <c r="E39" s="250"/>
      <c r="F39" s="250"/>
    </row>
    <row r="40" s="36" customFormat="1" spans="1:6">
      <c r="A40" s="254"/>
      <c r="B40" s="249"/>
      <c r="C40" s="254"/>
      <c r="D40" s="249"/>
      <c r="E40" s="254"/>
      <c r="F40" s="249"/>
    </row>
    <row r="41" s="36" customFormat="1" spans="1:6">
      <c r="A41" s="249"/>
      <c r="B41" s="249"/>
      <c r="C41" s="249"/>
      <c r="D41" s="249"/>
      <c r="E41" s="249"/>
      <c r="F41" s="249"/>
    </row>
    <row r="42" s="36" customFormat="1" spans="1:6">
      <c r="A42" s="249"/>
      <c r="B42" s="249"/>
      <c r="C42" s="249"/>
      <c r="D42" s="249"/>
      <c r="E42" s="249"/>
      <c r="F42" s="249"/>
    </row>
    <row r="43" s="36" customFormat="1" spans="1:6">
      <c r="A43" s="249"/>
      <c r="B43" s="249"/>
      <c r="C43" s="249"/>
      <c r="D43" s="249"/>
      <c r="E43" s="249"/>
      <c r="F43" s="249"/>
    </row>
    <row r="44" s="36" customFormat="1" spans="1:6">
      <c r="A44" s="249"/>
      <c r="B44" s="249"/>
      <c r="C44" s="249"/>
      <c r="D44" s="249"/>
      <c r="E44" s="249"/>
      <c r="F44" s="249"/>
    </row>
    <row r="45" s="36" customFormat="1" spans="1:6">
      <c r="A45" s="255"/>
      <c r="B45" s="255"/>
      <c r="C45" s="255"/>
      <c r="D45" s="250"/>
      <c r="E45" s="255"/>
      <c r="F45" s="255"/>
    </row>
    <row r="46" s="36" customFormat="1" spans="1:6">
      <c r="A46" s="253"/>
      <c r="B46" s="253"/>
      <c r="C46" s="253"/>
      <c r="D46" s="249"/>
      <c r="E46" s="253"/>
      <c r="F46" s="253"/>
    </row>
    <row r="47" s="36" customFormat="1" spans="1:6">
      <c r="A47" s="253"/>
      <c r="B47" s="253"/>
      <c r="C47" s="253"/>
      <c r="D47" s="249"/>
      <c r="E47" s="253"/>
      <c r="F47" s="253"/>
    </row>
    <row r="48" s="36" customFormat="1" spans="1:6">
      <c r="A48" s="253"/>
      <c r="B48" s="253"/>
      <c r="C48" s="253"/>
      <c r="D48" s="253"/>
      <c r="E48" s="253"/>
      <c r="F48" s="253"/>
    </row>
    <row r="49" s="36" customFormat="1" spans="1:6">
      <c r="A49" s="253"/>
      <c r="B49" s="253"/>
      <c r="C49" s="253"/>
      <c r="D49" s="253"/>
      <c r="E49" s="253"/>
      <c r="F49" s="253"/>
    </row>
    <row r="50" s="36" customFormat="1" spans="1:6">
      <c r="A50" s="253" t="s">
        <v>114</v>
      </c>
      <c r="B50" s="256" t="s">
        <v>331</v>
      </c>
      <c r="C50" s="257"/>
      <c r="D50" s="257"/>
      <c r="E50" s="258"/>
      <c r="F50" s="253" t="s">
        <v>125</v>
      </c>
    </row>
    <row r="51" s="36" customFormat="1" spans="1:6">
      <c r="A51" s="253" t="s">
        <v>332</v>
      </c>
      <c r="B51" s="256" t="s">
        <v>333</v>
      </c>
      <c r="C51" s="257"/>
      <c r="D51" s="257"/>
      <c r="E51" s="258"/>
      <c r="F51" s="253">
        <v>1.4</v>
      </c>
    </row>
    <row r="52" s="36" customFormat="1" spans="1:6">
      <c r="A52" s="255" t="s">
        <v>292</v>
      </c>
      <c r="B52" s="259" t="s">
        <v>334</v>
      </c>
      <c r="C52" s="260"/>
      <c r="D52" s="260"/>
      <c r="E52" s="261"/>
      <c r="F52" s="255">
        <v>10</v>
      </c>
    </row>
    <row r="53" s="36" customFormat="1" spans="1:6">
      <c r="A53" s="255" t="s">
        <v>17</v>
      </c>
      <c r="B53" s="259" t="s">
        <v>335</v>
      </c>
      <c r="C53" s="260"/>
      <c r="D53" s="260"/>
      <c r="E53" s="261"/>
      <c r="F53" s="255">
        <v>20</v>
      </c>
    </row>
    <row r="54" s="245" customFormat="1" spans="1:6">
      <c r="A54" s="253" t="s">
        <v>37</v>
      </c>
      <c r="B54" s="256" t="s">
        <v>336</v>
      </c>
      <c r="C54" s="257"/>
      <c r="D54" s="257"/>
      <c r="E54" s="258"/>
      <c r="F54" s="253">
        <v>0.6</v>
      </c>
    </row>
    <row r="55" s="36" customFormat="1" spans="1:6">
      <c r="A55" s="255" t="s">
        <v>295</v>
      </c>
      <c r="B55" s="259" t="s">
        <v>337</v>
      </c>
      <c r="C55" s="260"/>
      <c r="D55" s="260"/>
      <c r="E55" s="261"/>
      <c r="F55" s="255">
        <v>60</v>
      </c>
    </row>
    <row r="56" s="36" customFormat="1" spans="1:6">
      <c r="A56" s="255"/>
      <c r="B56" s="259"/>
      <c r="C56" s="260"/>
      <c r="D56" s="260"/>
      <c r="E56" s="261"/>
      <c r="F56" s="255"/>
    </row>
    <row r="57" s="36" customFormat="1" spans="1:6">
      <c r="A57" s="255"/>
      <c r="B57" s="259"/>
      <c r="C57" s="260"/>
      <c r="D57" s="260"/>
      <c r="E57" s="261"/>
      <c r="F57" s="255"/>
    </row>
    <row r="58" s="36" customFormat="1" spans="1:6">
      <c r="A58" s="255"/>
      <c r="B58" s="259"/>
      <c r="C58" s="260"/>
      <c r="D58" s="260"/>
      <c r="E58" s="261"/>
      <c r="F58" s="255"/>
    </row>
    <row r="59" s="36" customFormat="1" spans="1:6">
      <c r="A59" s="255"/>
      <c r="B59" s="259"/>
      <c r="C59" s="260"/>
      <c r="D59" s="260"/>
      <c r="E59" s="261"/>
      <c r="F59" s="255"/>
    </row>
    <row r="60" s="36" customFormat="1" spans="1:6">
      <c r="A60" s="255"/>
      <c r="B60" s="259"/>
      <c r="C60" s="260"/>
      <c r="D60" s="260"/>
      <c r="E60" s="261"/>
      <c r="F60" s="255"/>
    </row>
    <row r="61" s="36" customFormat="1" spans="1:6">
      <c r="A61" s="255"/>
      <c r="B61" s="259"/>
      <c r="C61" s="260"/>
      <c r="D61" s="260"/>
      <c r="E61" s="261"/>
      <c r="F61" s="255"/>
    </row>
    <row r="62" s="36" customFormat="1" spans="1:6">
      <c r="A62" s="255"/>
      <c r="B62" s="256"/>
      <c r="C62" s="257"/>
      <c r="D62" s="257"/>
      <c r="E62" s="258"/>
      <c r="F62" s="255"/>
    </row>
    <row r="63" s="36" customFormat="1" spans="1:6">
      <c r="A63" s="255"/>
      <c r="B63" s="259"/>
      <c r="C63" s="260"/>
      <c r="D63" s="260"/>
      <c r="E63" s="261"/>
      <c r="F63" s="255"/>
    </row>
    <row r="64" s="36" customFormat="1" spans="1:6">
      <c r="A64" s="255"/>
      <c r="B64" s="259"/>
      <c r="C64" s="260"/>
      <c r="D64" s="260"/>
      <c r="E64" s="261"/>
      <c r="F64" s="253"/>
    </row>
    <row r="65" s="36" customFormat="1" spans="1:6">
      <c r="A65" s="255"/>
      <c r="B65" s="259"/>
      <c r="C65" s="260"/>
      <c r="D65" s="260"/>
      <c r="E65" s="261"/>
      <c r="F65" s="255"/>
    </row>
    <row r="66" s="36" customFormat="1" spans="1:6">
      <c r="A66" s="255"/>
      <c r="B66" s="256"/>
      <c r="C66" s="257"/>
      <c r="D66" s="257"/>
      <c r="E66" s="258"/>
      <c r="F66" s="255"/>
    </row>
    <row r="67" s="36" customFormat="1" spans="1:6">
      <c r="A67" s="255"/>
      <c r="B67" s="259"/>
      <c r="C67" s="260"/>
      <c r="D67" s="260"/>
      <c r="E67" s="261"/>
      <c r="F67" s="253"/>
    </row>
    <row r="68" s="36" customFormat="1" spans="1:6">
      <c r="A68" s="255"/>
      <c r="B68" s="259"/>
      <c r="C68" s="260"/>
      <c r="D68" s="260"/>
      <c r="E68" s="261"/>
      <c r="F68" s="255"/>
    </row>
    <row r="69" s="36" customFormat="1" spans="1:6">
      <c r="A69" s="255"/>
      <c r="B69" s="259"/>
      <c r="C69" s="260"/>
      <c r="D69" s="260"/>
      <c r="E69" s="261"/>
      <c r="F69" s="255"/>
    </row>
  </sheetData>
  <mergeCells count="45">
    <mergeCell ref="A1:F1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A3:A32"/>
    <mergeCell ref="A33:A35"/>
    <mergeCell ref="B3:B23"/>
    <mergeCell ref="B25:B26"/>
    <mergeCell ref="B27:B32"/>
    <mergeCell ref="B33:B35"/>
    <mergeCell ref="D3:D9"/>
    <mergeCell ref="D10:D16"/>
    <mergeCell ref="D17:D23"/>
    <mergeCell ref="D25:D26"/>
    <mergeCell ref="D27:D29"/>
    <mergeCell ref="D30:D32"/>
    <mergeCell ref="D33:D35"/>
    <mergeCell ref="E3:E9"/>
    <mergeCell ref="E10:E16"/>
    <mergeCell ref="E17:E23"/>
    <mergeCell ref="E25:E26"/>
    <mergeCell ref="E27:E29"/>
    <mergeCell ref="E30:E32"/>
    <mergeCell ref="E33:E35"/>
    <mergeCell ref="F3:F23"/>
    <mergeCell ref="F25:F26"/>
    <mergeCell ref="F27:F32"/>
    <mergeCell ref="F33:F35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selection activeCell="F19" sqref="F19"/>
    </sheetView>
  </sheetViews>
  <sheetFormatPr defaultColWidth="10" defaultRowHeight="14" outlineLevelCol="2"/>
  <cols>
    <col min="1" max="1" width="12.6666666666667" style="36"/>
    <col min="2" max="2" width="27.4166666666667" style="232" customWidth="1"/>
    <col min="3" max="3" width="12.3333333333333" style="39" customWidth="1"/>
    <col min="4" max="7" width="10" style="36"/>
    <col min="8" max="8" width="12.6666666666667" style="36"/>
    <col min="9" max="16384" width="10" style="36"/>
  </cols>
  <sheetData>
    <row r="1" s="36" customFormat="1" ht="15" spans="1:3">
      <c r="A1" s="232" t="s">
        <v>1</v>
      </c>
      <c r="B1" s="233" t="s">
        <v>114</v>
      </c>
      <c r="C1" s="234" t="s">
        <v>115</v>
      </c>
    </row>
    <row r="2" s="36" customFormat="1" spans="1:3">
      <c r="A2" s="235">
        <v>1</v>
      </c>
      <c r="B2" s="235" t="s">
        <v>17</v>
      </c>
      <c r="C2" s="236">
        <v>80</v>
      </c>
    </row>
    <row r="3" s="36" customFormat="1" spans="1:3">
      <c r="A3" s="235">
        <v>2</v>
      </c>
      <c r="B3" s="235" t="s">
        <v>18</v>
      </c>
      <c r="C3" s="236">
        <v>90.7692307692308</v>
      </c>
    </row>
    <row r="4" s="36" customFormat="1" spans="1:3">
      <c r="A4" s="235">
        <v>3</v>
      </c>
      <c r="B4" s="235" t="s">
        <v>19</v>
      </c>
      <c r="C4" s="236">
        <v>57.1428571428571</v>
      </c>
    </row>
    <row r="5" s="36" customFormat="1" spans="1:3">
      <c r="A5" s="235">
        <v>4</v>
      </c>
      <c r="B5" s="235" t="s">
        <v>20</v>
      </c>
      <c r="C5" s="236">
        <v>88</v>
      </c>
    </row>
    <row r="6" s="36" customFormat="1" spans="1:3">
      <c r="A6" s="235">
        <v>5</v>
      </c>
      <c r="B6" s="235" t="s">
        <v>21</v>
      </c>
      <c r="C6" s="236">
        <v>66.25</v>
      </c>
    </row>
    <row r="7" s="36" customFormat="1" spans="1:3">
      <c r="A7" s="235">
        <v>6</v>
      </c>
      <c r="B7" s="235" t="s">
        <v>22</v>
      </c>
      <c r="C7" s="236">
        <v>78.5714285714286</v>
      </c>
    </row>
    <row r="8" s="36" customFormat="1" spans="1:3">
      <c r="A8" s="235">
        <v>7</v>
      </c>
      <c r="B8" s="235" t="s">
        <v>23</v>
      </c>
      <c r="C8" s="236">
        <v>70</v>
      </c>
    </row>
    <row r="9" s="36" customFormat="1" spans="1:3">
      <c r="A9" s="235">
        <v>8</v>
      </c>
      <c r="B9" s="235" t="s">
        <v>24</v>
      </c>
      <c r="C9" s="236">
        <v>70</v>
      </c>
    </row>
    <row r="10" s="36" customFormat="1" spans="1:3">
      <c r="A10" s="235">
        <v>9</v>
      </c>
      <c r="B10" s="235" t="s">
        <v>25</v>
      </c>
      <c r="C10" s="236">
        <v>57.1428571428571</v>
      </c>
    </row>
    <row r="11" s="36" customFormat="1" spans="1:3">
      <c r="A11" s="235">
        <v>10</v>
      </c>
      <c r="B11" s="235" t="s">
        <v>26</v>
      </c>
      <c r="C11" s="236">
        <v>70</v>
      </c>
    </row>
    <row r="12" s="36" customFormat="1" spans="1:3">
      <c r="A12" s="235">
        <v>11</v>
      </c>
      <c r="B12" s="235" t="s">
        <v>27</v>
      </c>
      <c r="C12" s="236">
        <v>66.25</v>
      </c>
    </row>
    <row r="13" s="36" customFormat="1" spans="1:3">
      <c r="A13" s="235">
        <v>12</v>
      </c>
      <c r="B13" s="235" t="s">
        <v>28</v>
      </c>
      <c r="C13" s="236">
        <v>100</v>
      </c>
    </row>
    <row r="14" s="36" customFormat="1" spans="1:3">
      <c r="A14" s="235">
        <v>13</v>
      </c>
      <c r="B14" s="235" t="s">
        <v>292</v>
      </c>
      <c r="C14" s="236">
        <v>73.75</v>
      </c>
    </row>
    <row r="15" s="36" customFormat="1" spans="1:3">
      <c r="A15" s="235">
        <v>14</v>
      </c>
      <c r="B15" s="235" t="s">
        <v>30</v>
      </c>
      <c r="C15" s="236">
        <v>90.7692307692308</v>
      </c>
    </row>
    <row r="16" s="36" customFormat="1" spans="1:3">
      <c r="A16" s="235">
        <v>15</v>
      </c>
      <c r="B16" s="235" t="s">
        <v>338</v>
      </c>
      <c r="C16" s="236">
        <v>94.5454545454545</v>
      </c>
    </row>
    <row r="17" s="36" customFormat="1" spans="1:3">
      <c r="A17" s="235">
        <v>16</v>
      </c>
      <c r="B17" s="235" t="s">
        <v>339</v>
      </c>
      <c r="C17" s="237">
        <v>100</v>
      </c>
    </row>
    <row r="18" s="36" customFormat="1" spans="1:3">
      <c r="A18" s="235">
        <v>17</v>
      </c>
      <c r="B18" s="235" t="s">
        <v>33</v>
      </c>
      <c r="C18" s="237">
        <v>94</v>
      </c>
    </row>
    <row r="19" s="36" customFormat="1" spans="1:3">
      <c r="A19" s="235">
        <v>18</v>
      </c>
      <c r="B19" s="235" t="s">
        <v>34</v>
      </c>
      <c r="C19" s="237">
        <v>100</v>
      </c>
    </row>
    <row r="20" s="36" customFormat="1" spans="1:3">
      <c r="A20" s="235">
        <v>19</v>
      </c>
      <c r="B20" s="235" t="s">
        <v>295</v>
      </c>
      <c r="C20" s="237">
        <v>94.5454545454545</v>
      </c>
    </row>
    <row r="21" s="36" customFormat="1" spans="1:3">
      <c r="A21" s="235">
        <v>20</v>
      </c>
      <c r="B21" s="235" t="s">
        <v>36</v>
      </c>
      <c r="C21" s="237">
        <v>75.2941176470588</v>
      </c>
    </row>
    <row r="22" s="36" customFormat="1" spans="1:3">
      <c r="A22" s="235">
        <v>21</v>
      </c>
      <c r="B22" s="235" t="s">
        <v>37</v>
      </c>
      <c r="C22" s="237">
        <v>75</v>
      </c>
    </row>
    <row r="23" s="36" customFormat="1" spans="1:3">
      <c r="A23" s="235">
        <v>22</v>
      </c>
      <c r="B23" s="235" t="s">
        <v>38</v>
      </c>
      <c r="C23" s="237">
        <v>84</v>
      </c>
    </row>
    <row r="24" s="36" customFormat="1" spans="1:3">
      <c r="A24" s="235">
        <v>23</v>
      </c>
      <c r="B24" s="235" t="s">
        <v>39</v>
      </c>
      <c r="C24" s="237">
        <v>77.8947368421053</v>
      </c>
    </row>
    <row r="25" s="36" customFormat="1" spans="1:3">
      <c r="A25" s="235">
        <v>24</v>
      </c>
      <c r="B25" s="235" t="s">
        <v>40</v>
      </c>
      <c r="C25" s="237">
        <v>88</v>
      </c>
    </row>
    <row r="26" s="36" customFormat="1" spans="1:3">
      <c r="A26" s="235">
        <v>25</v>
      </c>
      <c r="B26" s="235" t="s">
        <v>41</v>
      </c>
      <c r="C26" s="237">
        <v>90.7692307692308</v>
      </c>
    </row>
    <row r="27" s="36" customFormat="1" spans="1:3">
      <c r="A27" s="235">
        <v>26</v>
      </c>
      <c r="B27" s="235" t="s">
        <v>42</v>
      </c>
      <c r="C27" s="237">
        <v>94.5454545454545</v>
      </c>
    </row>
    <row r="28" s="36" customFormat="1" spans="1:3">
      <c r="A28" s="235">
        <v>27</v>
      </c>
      <c r="B28" s="235" t="s">
        <v>43</v>
      </c>
      <c r="C28" s="237">
        <v>60</v>
      </c>
    </row>
    <row r="29" s="36" customFormat="1" spans="1:3">
      <c r="A29" s="235">
        <v>28</v>
      </c>
      <c r="B29" s="235" t="s">
        <v>44</v>
      </c>
      <c r="C29" s="237">
        <v>95.3846153846154</v>
      </c>
    </row>
    <row r="30" s="36" customFormat="1" spans="1:3">
      <c r="A30" s="235">
        <v>29</v>
      </c>
      <c r="B30" s="235" t="s">
        <v>340</v>
      </c>
      <c r="C30" s="237">
        <v>77.5</v>
      </c>
    </row>
    <row r="31" s="36" customFormat="1" spans="1:3">
      <c r="A31" s="235">
        <v>30</v>
      </c>
      <c r="B31" s="235" t="s">
        <v>46</v>
      </c>
      <c r="C31" s="237">
        <v>81.5384615384615</v>
      </c>
    </row>
    <row r="32" s="36" customFormat="1" spans="1:3">
      <c r="A32" s="235">
        <v>31</v>
      </c>
      <c r="B32" s="235" t="s">
        <v>47</v>
      </c>
      <c r="C32" s="237">
        <v>90.7692307692308</v>
      </c>
    </row>
    <row r="33" s="36" customFormat="1" ht="15" spans="1:3">
      <c r="A33" s="238">
        <v>32</v>
      </c>
      <c r="B33" s="238" t="s">
        <v>49</v>
      </c>
      <c r="C33" s="239">
        <v>78.1818181818182</v>
      </c>
    </row>
    <row r="34" s="36" customFormat="1" ht="15" spans="1:3">
      <c r="A34" s="238">
        <v>33</v>
      </c>
      <c r="B34" s="238" t="s">
        <v>51</v>
      </c>
      <c r="C34" s="239">
        <v>78.1818181818182</v>
      </c>
    </row>
    <row r="35" s="36" customFormat="1" ht="15" spans="1:3">
      <c r="A35" s="238">
        <v>34</v>
      </c>
      <c r="B35" s="238" t="s">
        <v>52</v>
      </c>
      <c r="C35" s="239">
        <v>86.1538461538462</v>
      </c>
    </row>
    <row r="36" s="36" customFormat="1" ht="15" spans="1:3">
      <c r="A36" s="238">
        <v>35</v>
      </c>
      <c r="B36" s="238" t="s">
        <v>53</v>
      </c>
      <c r="C36" s="239">
        <v>72.3076923076923</v>
      </c>
    </row>
    <row r="37" s="36" customFormat="1" ht="15" spans="1:3">
      <c r="A37" s="238">
        <v>36</v>
      </c>
      <c r="B37" s="238" t="s">
        <v>54</v>
      </c>
      <c r="C37" s="239">
        <v>90</v>
      </c>
    </row>
    <row r="38" s="36" customFormat="1" ht="15" spans="1:3">
      <c r="A38" s="238">
        <v>37</v>
      </c>
      <c r="B38" s="238" t="s">
        <v>55</v>
      </c>
      <c r="C38" s="239">
        <v>80</v>
      </c>
    </row>
    <row r="39" s="36" customFormat="1" ht="15" spans="1:3">
      <c r="A39" s="238">
        <v>38</v>
      </c>
      <c r="B39" s="238" t="s">
        <v>56</v>
      </c>
      <c r="C39" s="239">
        <v>80</v>
      </c>
    </row>
    <row r="40" s="36" customFormat="1" ht="15" spans="1:3">
      <c r="A40" s="238">
        <v>39</v>
      </c>
      <c r="B40" s="238" t="s">
        <v>57</v>
      </c>
      <c r="C40" s="239">
        <v>92.5</v>
      </c>
    </row>
    <row r="41" s="36" customFormat="1" ht="15" spans="1:3">
      <c r="A41" s="238">
        <v>40</v>
      </c>
      <c r="B41" s="238" t="s">
        <v>58</v>
      </c>
      <c r="C41" s="239">
        <v>82</v>
      </c>
    </row>
    <row r="42" s="36" customFormat="1" ht="15" spans="1:3">
      <c r="A42" s="238">
        <v>41</v>
      </c>
      <c r="B42" s="238" t="s">
        <v>59</v>
      </c>
      <c r="C42" s="239">
        <v>76</v>
      </c>
    </row>
    <row r="43" s="36" customFormat="1" ht="15" spans="1:3">
      <c r="A43" s="238">
        <v>42</v>
      </c>
      <c r="B43" s="238" t="s">
        <v>60</v>
      </c>
      <c r="C43" s="239">
        <v>74.2857142857143</v>
      </c>
    </row>
    <row r="44" s="36" customFormat="1" ht="15" spans="1:3">
      <c r="A44" s="238">
        <v>43</v>
      </c>
      <c r="B44" s="238" t="s">
        <v>61</v>
      </c>
      <c r="C44" s="239">
        <v>64.7058823529412</v>
      </c>
    </row>
    <row r="45" s="36" customFormat="1" ht="15" spans="1:3">
      <c r="A45" s="238">
        <v>44</v>
      </c>
      <c r="B45" s="238" t="s">
        <v>62</v>
      </c>
      <c r="C45" s="239">
        <v>88</v>
      </c>
    </row>
    <row r="46" s="36" customFormat="1" ht="15" spans="1:3">
      <c r="A46" s="238">
        <v>45</v>
      </c>
      <c r="B46" s="238" t="s">
        <v>63</v>
      </c>
      <c r="C46" s="239">
        <v>87.1428571428571</v>
      </c>
    </row>
    <row r="47" s="36" customFormat="1" ht="15" spans="1:3">
      <c r="A47" s="238">
        <v>46</v>
      </c>
      <c r="B47" s="238" t="s">
        <v>64</v>
      </c>
      <c r="C47" s="239">
        <v>77.5</v>
      </c>
    </row>
    <row r="48" s="36" customFormat="1" ht="15" spans="1:3">
      <c r="A48" s="238">
        <v>47</v>
      </c>
      <c r="B48" s="238" t="s">
        <v>65</v>
      </c>
      <c r="C48" s="239">
        <v>77.5</v>
      </c>
    </row>
    <row r="49" s="36" customFormat="1" ht="15" spans="1:3">
      <c r="A49" s="238">
        <v>48</v>
      </c>
      <c r="B49" s="238" t="s">
        <v>66</v>
      </c>
      <c r="C49" s="239">
        <v>62.5</v>
      </c>
    </row>
    <row r="50" s="36" customFormat="1" ht="15" spans="1:3">
      <c r="A50" s="238">
        <v>49</v>
      </c>
      <c r="B50" s="238" t="s">
        <v>67</v>
      </c>
      <c r="C50" s="239">
        <v>88</v>
      </c>
    </row>
    <row r="51" s="36" customFormat="1" ht="15" spans="1:3">
      <c r="A51" s="238">
        <v>50</v>
      </c>
      <c r="B51" s="238" t="s">
        <v>68</v>
      </c>
      <c r="C51" s="239">
        <v>80</v>
      </c>
    </row>
    <row r="52" s="36" customFormat="1" ht="15" spans="1:3">
      <c r="A52" s="238">
        <v>51</v>
      </c>
      <c r="B52" s="238" t="s">
        <v>69</v>
      </c>
      <c r="C52" s="239">
        <v>89.0909090909091</v>
      </c>
    </row>
    <row r="53" s="36" customFormat="1" ht="15" spans="1:3">
      <c r="A53" s="238">
        <v>52</v>
      </c>
      <c r="B53" s="238" t="s">
        <v>70</v>
      </c>
      <c r="C53" s="239">
        <v>73.75</v>
      </c>
    </row>
    <row r="54" s="36" customFormat="1" ht="15" spans="1:3">
      <c r="A54" s="238">
        <v>53</v>
      </c>
      <c r="B54" s="238" t="s">
        <v>71</v>
      </c>
      <c r="C54" s="239">
        <v>88</v>
      </c>
    </row>
    <row r="55" s="36" customFormat="1" ht="15" spans="1:3">
      <c r="A55" s="238">
        <v>54</v>
      </c>
      <c r="B55" s="238" t="s">
        <v>72</v>
      </c>
      <c r="C55" s="239">
        <v>96.6666666666667</v>
      </c>
    </row>
    <row r="56" s="36" customFormat="1" ht="15" spans="1:3">
      <c r="A56" s="238">
        <v>55</v>
      </c>
      <c r="B56" s="238" t="s">
        <v>73</v>
      </c>
      <c r="C56" s="239">
        <v>86.1538461538462</v>
      </c>
    </row>
    <row r="57" s="36" customFormat="1" ht="15" spans="1:3">
      <c r="A57" s="238">
        <v>56</v>
      </c>
      <c r="B57" s="238" t="s">
        <v>74</v>
      </c>
      <c r="C57" s="239">
        <v>88.75</v>
      </c>
    </row>
    <row r="58" s="36" customFormat="1" ht="15" spans="1:3">
      <c r="A58" s="238">
        <v>57</v>
      </c>
      <c r="B58" s="238" t="s">
        <v>75</v>
      </c>
      <c r="C58" s="239">
        <v>85</v>
      </c>
    </row>
    <row r="59" s="36" customFormat="1" ht="15" spans="1:3">
      <c r="A59" s="238">
        <v>58</v>
      </c>
      <c r="B59" s="240" t="s">
        <v>76</v>
      </c>
      <c r="C59" s="239">
        <v>61.8181818181818</v>
      </c>
    </row>
    <row r="60" s="36" customFormat="1" ht="15" spans="1:3">
      <c r="A60" s="238">
        <v>59</v>
      </c>
      <c r="B60" s="238" t="s">
        <v>77</v>
      </c>
      <c r="C60" s="239">
        <v>85</v>
      </c>
    </row>
    <row r="61" s="36" customFormat="1" ht="15" spans="1:3">
      <c r="A61" s="238">
        <v>60</v>
      </c>
      <c r="B61" s="240" t="s">
        <v>78</v>
      </c>
      <c r="C61" s="239">
        <v>82.8571428571429</v>
      </c>
    </row>
    <row r="62" s="36" customFormat="1" ht="15" spans="1:3">
      <c r="A62" s="238">
        <v>61</v>
      </c>
      <c r="B62" s="238" t="s">
        <v>79</v>
      </c>
      <c r="C62" s="239">
        <v>94</v>
      </c>
    </row>
    <row r="63" s="36" customFormat="1" spans="1:3">
      <c r="A63" s="241">
        <v>62</v>
      </c>
      <c r="B63" s="241" t="s">
        <v>81</v>
      </c>
      <c r="C63" s="242">
        <v>100</v>
      </c>
    </row>
    <row r="64" s="36" customFormat="1" spans="1:3">
      <c r="A64" s="241">
        <v>63</v>
      </c>
      <c r="B64" s="241" t="s">
        <v>82</v>
      </c>
      <c r="C64" s="242">
        <v>100</v>
      </c>
    </row>
    <row r="65" s="36" customFormat="1" spans="1:3">
      <c r="A65" s="241">
        <v>64</v>
      </c>
      <c r="B65" s="241" t="s">
        <v>83</v>
      </c>
      <c r="C65" s="242">
        <v>100</v>
      </c>
    </row>
    <row r="66" s="36" customFormat="1" spans="1:3">
      <c r="A66" s="241">
        <v>65</v>
      </c>
      <c r="B66" s="241" t="s">
        <v>84</v>
      </c>
      <c r="C66" s="242">
        <v>100</v>
      </c>
    </row>
    <row r="67" s="36" customFormat="1" spans="1:3">
      <c r="A67" s="241">
        <v>66</v>
      </c>
      <c r="B67" s="241" t="s">
        <v>85</v>
      </c>
      <c r="C67" s="242">
        <v>100</v>
      </c>
    </row>
    <row r="68" s="36" customFormat="1" spans="1:3">
      <c r="A68" s="241">
        <v>67</v>
      </c>
      <c r="B68" s="241" t="s">
        <v>86</v>
      </c>
      <c r="C68" s="242">
        <v>100</v>
      </c>
    </row>
    <row r="69" s="36" customFormat="1" spans="1:3">
      <c r="A69" s="241">
        <v>68</v>
      </c>
      <c r="B69" s="241" t="s">
        <v>87</v>
      </c>
      <c r="C69" s="242">
        <v>100</v>
      </c>
    </row>
    <row r="70" s="36" customFormat="1" spans="1:3">
      <c r="A70" s="241">
        <v>69</v>
      </c>
      <c r="B70" s="241" t="s">
        <v>88</v>
      </c>
      <c r="C70" s="242">
        <v>100</v>
      </c>
    </row>
    <row r="71" s="36" customFormat="1" spans="1:3">
      <c r="A71" s="241">
        <v>70</v>
      </c>
      <c r="B71" s="241" t="s">
        <v>89</v>
      </c>
      <c r="C71" s="242">
        <v>100</v>
      </c>
    </row>
    <row r="72" s="36" customFormat="1" spans="1:3">
      <c r="A72" s="241">
        <v>71</v>
      </c>
      <c r="B72" s="241" t="s">
        <v>90</v>
      </c>
      <c r="C72" s="242">
        <v>100</v>
      </c>
    </row>
    <row r="73" s="36" customFormat="1" spans="1:3">
      <c r="A73" s="241">
        <v>72</v>
      </c>
      <c r="B73" s="241" t="s">
        <v>91</v>
      </c>
      <c r="C73" s="242">
        <v>100</v>
      </c>
    </row>
    <row r="74" s="36" customFormat="1" spans="1:3">
      <c r="A74" s="241">
        <v>73</v>
      </c>
      <c r="B74" s="241" t="s">
        <v>92</v>
      </c>
      <c r="C74" s="242">
        <v>100</v>
      </c>
    </row>
    <row r="75" s="36" customFormat="1" spans="1:3">
      <c r="A75" s="241">
        <v>74</v>
      </c>
      <c r="B75" s="241" t="s">
        <v>93</v>
      </c>
      <c r="C75" s="242">
        <v>100</v>
      </c>
    </row>
    <row r="76" s="36" customFormat="1" spans="1:3">
      <c r="A76" s="241">
        <v>75</v>
      </c>
      <c r="B76" s="241" t="s">
        <v>94</v>
      </c>
      <c r="C76" s="242">
        <v>100</v>
      </c>
    </row>
    <row r="77" s="36" customFormat="1" spans="1:3">
      <c r="A77" s="241">
        <v>76</v>
      </c>
      <c r="B77" s="241" t="s">
        <v>95</v>
      </c>
      <c r="C77" s="242">
        <v>100</v>
      </c>
    </row>
    <row r="78" s="36" customFormat="1" spans="1:3">
      <c r="A78" s="241">
        <v>77</v>
      </c>
      <c r="B78" s="241" t="s">
        <v>96</v>
      </c>
      <c r="C78" s="242">
        <v>100</v>
      </c>
    </row>
    <row r="79" s="36" customFormat="1" spans="1:3">
      <c r="A79" s="241">
        <v>78</v>
      </c>
      <c r="B79" s="241" t="s">
        <v>97</v>
      </c>
      <c r="C79" s="242">
        <v>100</v>
      </c>
    </row>
    <row r="80" s="36" customFormat="1" spans="1:3">
      <c r="A80" s="241">
        <v>79</v>
      </c>
      <c r="B80" s="241" t="s">
        <v>98</v>
      </c>
      <c r="C80" s="242">
        <v>100</v>
      </c>
    </row>
    <row r="81" s="36" customFormat="1" spans="1:3">
      <c r="A81" s="241">
        <v>80</v>
      </c>
      <c r="B81" s="241" t="s">
        <v>99</v>
      </c>
      <c r="C81" s="242">
        <v>100</v>
      </c>
    </row>
    <row r="82" s="36" customFormat="1" spans="1:3">
      <c r="A82" s="241">
        <v>81</v>
      </c>
      <c r="B82" s="241" t="s">
        <v>100</v>
      </c>
      <c r="C82" s="242">
        <v>100</v>
      </c>
    </row>
    <row r="83" s="36" customFormat="1" spans="1:3">
      <c r="A83" s="241">
        <v>82</v>
      </c>
      <c r="B83" s="241" t="s">
        <v>101</v>
      </c>
      <c r="C83" s="242">
        <v>100</v>
      </c>
    </row>
    <row r="84" s="36" customFormat="1" spans="1:3">
      <c r="A84" s="241">
        <v>83</v>
      </c>
      <c r="B84" s="241" t="s">
        <v>102</v>
      </c>
      <c r="C84" s="242">
        <v>100</v>
      </c>
    </row>
    <row r="85" s="36" customFormat="1" spans="1:3">
      <c r="A85" s="241">
        <v>84</v>
      </c>
      <c r="B85" s="241" t="s">
        <v>103</v>
      </c>
      <c r="C85" s="242">
        <v>100</v>
      </c>
    </row>
    <row r="86" s="36" customFormat="1" spans="1:3">
      <c r="A86" s="241">
        <v>85</v>
      </c>
      <c r="B86" s="241" t="s">
        <v>104</v>
      </c>
      <c r="C86" s="242">
        <v>100</v>
      </c>
    </row>
    <row r="87" s="36" customFormat="1" spans="1:3">
      <c r="A87" s="241">
        <v>86</v>
      </c>
      <c r="B87" s="241" t="s">
        <v>105</v>
      </c>
      <c r="C87" s="242">
        <v>100</v>
      </c>
    </row>
    <row r="88" s="36" customFormat="1" spans="1:3">
      <c r="A88" s="241">
        <v>87</v>
      </c>
      <c r="B88" s="241" t="s">
        <v>106</v>
      </c>
      <c r="C88" s="242">
        <v>100</v>
      </c>
    </row>
    <row r="89" s="36" customFormat="1" spans="1:3">
      <c r="A89" s="241">
        <v>88</v>
      </c>
      <c r="B89" s="241" t="s">
        <v>107</v>
      </c>
      <c r="C89" s="242">
        <v>100</v>
      </c>
    </row>
    <row r="90" s="36" customFormat="1" spans="1:3">
      <c r="A90" s="241">
        <v>89</v>
      </c>
      <c r="B90" s="241" t="s">
        <v>108</v>
      </c>
      <c r="C90" s="242">
        <v>100</v>
      </c>
    </row>
    <row r="91" s="36" customFormat="1" spans="1:3">
      <c r="A91" s="241">
        <v>90</v>
      </c>
      <c r="B91" s="241" t="s">
        <v>109</v>
      </c>
      <c r="C91" s="242">
        <v>100</v>
      </c>
    </row>
    <row r="92" s="36" customFormat="1" spans="1:3">
      <c r="A92" s="241">
        <v>91</v>
      </c>
      <c r="B92" s="241" t="s">
        <v>110</v>
      </c>
      <c r="C92" s="242">
        <v>100</v>
      </c>
    </row>
    <row r="93" s="36" customFormat="1" spans="1:3">
      <c r="A93" s="241">
        <v>92</v>
      </c>
      <c r="B93" s="241" t="s">
        <v>111</v>
      </c>
      <c r="C93" s="242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91"/>
  <sheetViews>
    <sheetView zoomScale="85" zoomScaleNormal="85" workbookViewId="0">
      <selection activeCell="P11" sqref="P11"/>
    </sheetView>
  </sheetViews>
  <sheetFormatPr defaultColWidth="8.025" defaultRowHeight="15"/>
  <cols>
    <col min="1" max="1" width="16.725" style="70" customWidth="1"/>
    <col min="2" max="2" width="9.525" style="73" customWidth="1"/>
    <col min="3" max="3" width="10.125" style="74" customWidth="1"/>
    <col min="4" max="10" width="10.125" style="70" customWidth="1"/>
    <col min="11" max="12" width="12.3" style="70" customWidth="1"/>
    <col min="13" max="13" width="14.7" style="70" customWidth="1"/>
    <col min="14" max="14" width="8.025" style="60"/>
    <col min="15" max="16384" width="8.025" style="70"/>
  </cols>
  <sheetData>
    <row r="1" s="70" customFormat="1" ht="21" spans="1:14">
      <c r="A1" s="75" t="s">
        <v>341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03"/>
      <c r="N1" s="60"/>
    </row>
    <row r="2" s="71" customFormat="1" spans="1:13">
      <c r="A2" s="77" t="s">
        <v>114</v>
      </c>
      <c r="B2" s="77" t="s">
        <v>342</v>
      </c>
      <c r="C2" s="78" t="s">
        <v>343</v>
      </c>
      <c r="D2" s="79"/>
      <c r="E2" s="79"/>
      <c r="F2" s="79"/>
      <c r="G2" s="79" t="s">
        <v>344</v>
      </c>
      <c r="H2" s="79" t="s">
        <v>345</v>
      </c>
      <c r="I2" s="79" t="s">
        <v>346</v>
      </c>
      <c r="J2" s="79" t="s">
        <v>347</v>
      </c>
      <c r="K2" s="104" t="s">
        <v>348</v>
      </c>
      <c r="L2" s="104" t="s">
        <v>349</v>
      </c>
      <c r="M2" s="105" t="s">
        <v>350</v>
      </c>
    </row>
    <row r="3" s="70" customFormat="1" spans="1:14">
      <c r="A3" s="80" t="s">
        <v>17</v>
      </c>
      <c r="B3" s="81" t="s">
        <v>351</v>
      </c>
      <c r="C3" s="82">
        <v>99</v>
      </c>
      <c r="D3" s="83"/>
      <c r="E3" s="83"/>
      <c r="F3" s="83"/>
      <c r="G3" s="84"/>
      <c r="H3" s="85">
        <f>COUNT(C3:C16)</f>
        <v>14</v>
      </c>
      <c r="I3" s="106">
        <f>COUNTIF(C3:C16,"&gt;=94.5")</f>
        <v>10</v>
      </c>
      <c r="J3" s="106">
        <f>COUNTIF(C3:C16,"&lt;85")</f>
        <v>0</v>
      </c>
      <c r="K3" s="107">
        <f>I3/H3</f>
        <v>0.714285714285714</v>
      </c>
      <c r="L3" s="107">
        <f>J3/H3</f>
        <v>0</v>
      </c>
      <c r="M3" s="108">
        <f>K3*60+40</f>
        <v>82.8571428571429</v>
      </c>
      <c r="N3" s="60"/>
    </row>
    <row r="4" s="70" customFormat="1" spans="1:14">
      <c r="A4" s="86"/>
      <c r="B4" s="81" t="s">
        <v>352</v>
      </c>
      <c r="C4" s="82">
        <v>98</v>
      </c>
      <c r="D4" s="84"/>
      <c r="E4" s="84"/>
      <c r="F4" s="84"/>
      <c r="G4" s="84"/>
      <c r="H4" s="87"/>
      <c r="I4" s="109"/>
      <c r="J4" s="109"/>
      <c r="K4" s="110"/>
      <c r="L4" s="110"/>
      <c r="M4" s="111"/>
      <c r="N4" s="60"/>
    </row>
    <row r="5" s="70" customFormat="1" spans="1:14">
      <c r="A5" s="86"/>
      <c r="B5" s="81" t="s">
        <v>353</v>
      </c>
      <c r="C5" s="82">
        <v>96</v>
      </c>
      <c r="D5" s="88"/>
      <c r="E5" s="88"/>
      <c r="F5" s="89"/>
      <c r="G5" s="84"/>
      <c r="H5" s="87"/>
      <c r="I5" s="109"/>
      <c r="J5" s="109"/>
      <c r="K5" s="110"/>
      <c r="L5" s="110"/>
      <c r="M5" s="111"/>
      <c r="N5" s="60"/>
    </row>
    <row r="6" s="70" customFormat="1" spans="1:14">
      <c r="A6" s="86"/>
      <c r="B6" s="81" t="s">
        <v>354</v>
      </c>
      <c r="C6" s="82">
        <v>97</v>
      </c>
      <c r="D6" s="84"/>
      <c r="E6" s="84"/>
      <c r="F6" s="90"/>
      <c r="G6" s="84"/>
      <c r="H6" s="87"/>
      <c r="I6" s="109"/>
      <c r="J6" s="109"/>
      <c r="K6" s="110"/>
      <c r="L6" s="110"/>
      <c r="M6" s="111"/>
      <c r="N6" s="60"/>
    </row>
    <row r="7" s="70" customFormat="1" spans="1:14">
      <c r="A7" s="86"/>
      <c r="B7" s="81" t="s">
        <v>355</v>
      </c>
      <c r="C7" s="82">
        <v>99</v>
      </c>
      <c r="D7" s="83"/>
      <c r="E7" s="83"/>
      <c r="F7" s="91"/>
      <c r="G7" s="84"/>
      <c r="H7" s="87"/>
      <c r="I7" s="109"/>
      <c r="J7" s="109"/>
      <c r="K7" s="110"/>
      <c r="L7" s="110"/>
      <c r="M7" s="111"/>
      <c r="N7" s="60"/>
    </row>
    <row r="8" s="70" customFormat="1" spans="1:14">
      <c r="A8" s="86"/>
      <c r="B8" s="81" t="s">
        <v>356</v>
      </c>
      <c r="C8" s="82">
        <v>98.5</v>
      </c>
      <c r="D8" s="83"/>
      <c r="E8" s="83"/>
      <c r="F8" s="91"/>
      <c r="G8" s="84"/>
      <c r="H8" s="87"/>
      <c r="I8" s="109"/>
      <c r="J8" s="109"/>
      <c r="K8" s="110"/>
      <c r="L8" s="110"/>
      <c r="M8" s="111"/>
      <c r="N8" s="60"/>
    </row>
    <row r="9" s="70" customFormat="1" spans="1:14">
      <c r="A9" s="86"/>
      <c r="B9" s="81" t="s">
        <v>357</v>
      </c>
      <c r="C9" s="82">
        <v>99</v>
      </c>
      <c r="D9" s="83"/>
      <c r="E9" s="83"/>
      <c r="F9" s="91"/>
      <c r="G9" s="84"/>
      <c r="H9" s="87"/>
      <c r="I9" s="109"/>
      <c r="J9" s="109"/>
      <c r="K9" s="110"/>
      <c r="L9" s="110"/>
      <c r="M9" s="111"/>
      <c r="N9" s="60"/>
    </row>
    <row r="10" s="70" customFormat="1" spans="1:14">
      <c r="A10" s="86"/>
      <c r="B10" s="81" t="s">
        <v>358</v>
      </c>
      <c r="C10" s="82">
        <v>93.5</v>
      </c>
      <c r="D10" s="83"/>
      <c r="E10" s="83"/>
      <c r="F10" s="91"/>
      <c r="G10" s="84"/>
      <c r="H10" s="87"/>
      <c r="I10" s="109"/>
      <c r="J10" s="109"/>
      <c r="K10" s="110"/>
      <c r="L10" s="110"/>
      <c r="M10" s="111"/>
      <c r="N10" s="60"/>
    </row>
    <row r="11" s="70" customFormat="1" spans="1:14">
      <c r="A11" s="86"/>
      <c r="B11" s="81" t="s">
        <v>359</v>
      </c>
      <c r="C11" s="82">
        <v>93</v>
      </c>
      <c r="D11" s="83"/>
      <c r="E11" s="83"/>
      <c r="F11" s="91"/>
      <c r="G11" s="84"/>
      <c r="H11" s="87"/>
      <c r="I11" s="109"/>
      <c r="J11" s="109"/>
      <c r="K11" s="110"/>
      <c r="L11" s="110"/>
      <c r="M11" s="111"/>
      <c r="N11" s="60"/>
    </row>
    <row r="12" s="70" customFormat="1" spans="1:14">
      <c r="A12" s="86"/>
      <c r="B12" s="81" t="s">
        <v>360</v>
      </c>
      <c r="C12" s="82">
        <v>97</v>
      </c>
      <c r="D12" s="83"/>
      <c r="E12" s="83"/>
      <c r="F12" s="91"/>
      <c r="G12" s="84"/>
      <c r="H12" s="87"/>
      <c r="I12" s="109"/>
      <c r="J12" s="109"/>
      <c r="K12" s="110"/>
      <c r="L12" s="110"/>
      <c r="M12" s="111"/>
      <c r="N12" s="60"/>
    </row>
    <row r="13" s="70" customFormat="1" spans="1:14">
      <c r="A13" s="86"/>
      <c r="B13" s="81" t="s">
        <v>361</v>
      </c>
      <c r="C13" s="82">
        <v>90.5</v>
      </c>
      <c r="D13" s="83"/>
      <c r="E13" s="83"/>
      <c r="F13" s="91"/>
      <c r="G13" s="84"/>
      <c r="H13" s="87"/>
      <c r="I13" s="109"/>
      <c r="J13" s="109"/>
      <c r="K13" s="110"/>
      <c r="L13" s="110"/>
      <c r="M13" s="111"/>
      <c r="N13" s="60"/>
    </row>
    <row r="14" s="70" customFormat="1" spans="1:14">
      <c r="A14" s="86"/>
      <c r="B14" s="81" t="s">
        <v>362</v>
      </c>
      <c r="C14" s="82">
        <v>95</v>
      </c>
      <c r="D14" s="83"/>
      <c r="E14" s="83"/>
      <c r="F14" s="91"/>
      <c r="G14" s="84"/>
      <c r="H14" s="87"/>
      <c r="I14" s="109"/>
      <c r="J14" s="109"/>
      <c r="K14" s="110"/>
      <c r="L14" s="110"/>
      <c r="M14" s="111"/>
      <c r="N14" s="60"/>
    </row>
    <row r="15" s="70" customFormat="1" spans="1:14">
      <c r="A15" s="86"/>
      <c r="B15" s="81" t="s">
        <v>363</v>
      </c>
      <c r="C15" s="82">
        <v>96</v>
      </c>
      <c r="D15" s="83"/>
      <c r="E15" s="83"/>
      <c r="F15" s="91"/>
      <c r="G15" s="84"/>
      <c r="H15" s="87"/>
      <c r="I15" s="109"/>
      <c r="J15" s="109"/>
      <c r="K15" s="110"/>
      <c r="L15" s="110"/>
      <c r="M15" s="111"/>
      <c r="N15" s="60"/>
    </row>
    <row r="16" s="70" customFormat="1" spans="1:14">
      <c r="A16" s="86"/>
      <c r="B16" s="81" t="s">
        <v>364</v>
      </c>
      <c r="C16" s="82">
        <v>93.5</v>
      </c>
      <c r="D16" s="83"/>
      <c r="E16" s="83"/>
      <c r="F16" s="91"/>
      <c r="G16" s="84"/>
      <c r="H16" s="87"/>
      <c r="I16" s="109"/>
      <c r="J16" s="109"/>
      <c r="K16" s="110"/>
      <c r="L16" s="110"/>
      <c r="M16" s="112"/>
      <c r="N16" s="60"/>
    </row>
    <row r="17" s="70" customFormat="1" spans="1:14">
      <c r="A17" s="92" t="s">
        <v>18</v>
      </c>
      <c r="B17" s="81" t="s">
        <v>365</v>
      </c>
      <c r="C17" s="82">
        <v>99</v>
      </c>
      <c r="D17" s="83"/>
      <c r="E17" s="83"/>
      <c r="F17" s="91"/>
      <c r="G17" s="84"/>
      <c r="H17" s="85">
        <f>COUNT(C17:C29)</f>
        <v>13</v>
      </c>
      <c r="I17" s="88">
        <f>COUNTIF(C17:C29,"&gt;=94.5")</f>
        <v>12</v>
      </c>
      <c r="J17" s="88">
        <f>COUNTIF(C17:C29,"&lt;85")</f>
        <v>0</v>
      </c>
      <c r="K17" s="107">
        <f>I17/H17</f>
        <v>0.923076923076923</v>
      </c>
      <c r="L17" s="113">
        <f>J17/H17</f>
        <v>0</v>
      </c>
      <c r="M17" s="114">
        <f>K17*60+40</f>
        <v>95.3846153846154</v>
      </c>
      <c r="N17" s="60"/>
    </row>
    <row r="18" s="70" customFormat="1" spans="1:14">
      <c r="A18" s="93"/>
      <c r="B18" s="81" t="s">
        <v>366</v>
      </c>
      <c r="C18" s="82">
        <v>98</v>
      </c>
      <c r="D18" s="83"/>
      <c r="E18" s="83"/>
      <c r="F18" s="91"/>
      <c r="G18" s="84"/>
      <c r="H18" s="87"/>
      <c r="I18" s="88"/>
      <c r="J18" s="88"/>
      <c r="K18" s="110"/>
      <c r="L18" s="113"/>
      <c r="M18" s="114"/>
      <c r="N18" s="60"/>
    </row>
    <row r="19" s="70" customFormat="1" spans="1:14">
      <c r="A19" s="93"/>
      <c r="B19" s="81" t="s">
        <v>367</v>
      </c>
      <c r="C19" s="82">
        <v>99</v>
      </c>
      <c r="D19" s="83"/>
      <c r="E19" s="83"/>
      <c r="F19" s="91"/>
      <c r="G19" s="84"/>
      <c r="H19" s="87"/>
      <c r="I19" s="88"/>
      <c r="J19" s="88"/>
      <c r="K19" s="110"/>
      <c r="L19" s="113"/>
      <c r="M19" s="114"/>
      <c r="N19" s="60"/>
    </row>
    <row r="20" s="70" customFormat="1" spans="1:14">
      <c r="A20" s="93"/>
      <c r="B20" s="81" t="s">
        <v>368</v>
      </c>
      <c r="C20" s="82">
        <v>98</v>
      </c>
      <c r="D20" s="83"/>
      <c r="E20" s="83"/>
      <c r="F20" s="91"/>
      <c r="G20" s="84"/>
      <c r="H20" s="87"/>
      <c r="I20" s="88"/>
      <c r="J20" s="88"/>
      <c r="K20" s="110"/>
      <c r="L20" s="113"/>
      <c r="M20" s="114"/>
      <c r="N20" s="60"/>
    </row>
    <row r="21" s="70" customFormat="1" spans="1:1405">
      <c r="A21" s="93"/>
      <c r="B21" s="81" t="s">
        <v>364</v>
      </c>
      <c r="C21" s="82">
        <v>92</v>
      </c>
      <c r="D21" s="83"/>
      <c r="E21" s="83"/>
      <c r="F21" s="91"/>
      <c r="G21" s="84"/>
      <c r="H21" s="87"/>
      <c r="I21" s="88"/>
      <c r="J21" s="88"/>
      <c r="K21" s="110"/>
      <c r="L21" s="113"/>
      <c r="M21" s="114"/>
      <c r="N21" s="60"/>
      <c r="AMG21" s="72"/>
      <c r="AMH21" s="72"/>
      <c r="AMI21" s="72"/>
      <c r="AMJ21" s="72"/>
      <c r="AMK21" s="72"/>
      <c r="AML21" s="72"/>
      <c r="AMM21" s="72"/>
      <c r="AMN21" s="72"/>
      <c r="AMO21" s="72"/>
      <c r="AMP21" s="72"/>
      <c r="AMQ21" s="72"/>
      <c r="AMR21" s="72"/>
      <c r="AMS21" s="72"/>
      <c r="AMT21" s="72"/>
      <c r="AMU21" s="72"/>
      <c r="AMV21" s="72"/>
      <c r="AMW21" s="72"/>
      <c r="AMX21" s="72"/>
      <c r="AMY21" s="72"/>
      <c r="AMZ21" s="72"/>
      <c r="ANA21" s="72"/>
      <c r="ANB21" s="72"/>
      <c r="ANC21" s="72"/>
      <c r="AND21" s="72"/>
      <c r="ANE21" s="72"/>
      <c r="ANF21" s="72"/>
      <c r="ANG21" s="72"/>
      <c r="ANH21" s="72"/>
      <c r="ANI21" s="72"/>
      <c r="ANJ21" s="72"/>
      <c r="ANK21" s="72"/>
      <c r="ANL21" s="72"/>
      <c r="ANM21" s="72"/>
      <c r="ANN21" s="72"/>
      <c r="ANO21" s="72"/>
      <c r="ANP21" s="72"/>
      <c r="ANQ21" s="72"/>
      <c r="ANR21" s="72"/>
      <c r="ANS21" s="72"/>
      <c r="ANT21" s="72"/>
      <c r="ANU21" s="72"/>
      <c r="ANV21" s="72"/>
      <c r="ANW21" s="72"/>
      <c r="ANX21" s="72"/>
      <c r="ANY21" s="72"/>
      <c r="ANZ21" s="72"/>
      <c r="AOA21" s="72"/>
      <c r="AOB21" s="72"/>
      <c r="AOC21" s="72"/>
      <c r="AOD21" s="72"/>
      <c r="AOE21" s="72"/>
      <c r="AOF21" s="72"/>
      <c r="AOG21" s="72"/>
      <c r="AOH21" s="72"/>
      <c r="AOI21" s="72"/>
      <c r="AOJ21" s="72"/>
      <c r="AOK21" s="72"/>
      <c r="AOL21" s="72"/>
      <c r="AOM21" s="72"/>
      <c r="AON21" s="72"/>
      <c r="AOO21" s="72"/>
      <c r="AOP21" s="72"/>
      <c r="AOQ21" s="72"/>
      <c r="AOR21" s="72"/>
      <c r="AOS21" s="72"/>
      <c r="AOT21" s="72"/>
      <c r="AOU21" s="72"/>
      <c r="AOV21" s="72"/>
      <c r="AOW21" s="72"/>
      <c r="AOX21" s="72"/>
      <c r="AOY21" s="72"/>
      <c r="AOZ21" s="72"/>
      <c r="APA21" s="72"/>
      <c r="APB21" s="72"/>
      <c r="APC21" s="72"/>
      <c r="APD21" s="72"/>
      <c r="APE21" s="72"/>
      <c r="APF21" s="72"/>
      <c r="APG21" s="72"/>
      <c r="APH21" s="72"/>
      <c r="API21" s="72"/>
      <c r="APJ21" s="72"/>
      <c r="APK21" s="72"/>
      <c r="APL21" s="72"/>
      <c r="APM21" s="72"/>
      <c r="APN21" s="72"/>
      <c r="APO21" s="72"/>
      <c r="APP21" s="72"/>
      <c r="APQ21" s="72"/>
      <c r="APR21" s="72"/>
      <c r="APS21" s="72"/>
      <c r="APT21" s="72"/>
      <c r="APU21" s="72"/>
      <c r="APV21" s="72"/>
      <c r="APW21" s="72"/>
      <c r="APX21" s="72"/>
      <c r="APY21" s="72"/>
      <c r="APZ21" s="72"/>
      <c r="AQA21" s="72"/>
      <c r="AQB21" s="72"/>
      <c r="AQC21" s="72"/>
      <c r="AQD21" s="72"/>
      <c r="AQE21" s="72"/>
      <c r="AQF21" s="72"/>
      <c r="AQG21" s="72"/>
      <c r="AQH21" s="72"/>
      <c r="AQI21" s="72"/>
      <c r="AQJ21" s="72"/>
      <c r="AQK21" s="72"/>
      <c r="AQL21" s="72"/>
      <c r="AQM21" s="72"/>
      <c r="AQN21" s="72"/>
      <c r="AQO21" s="72"/>
      <c r="AQP21" s="72"/>
      <c r="AQQ21" s="72"/>
      <c r="AQR21" s="72"/>
      <c r="AQS21" s="72"/>
      <c r="AQT21" s="72"/>
      <c r="AQU21" s="72"/>
      <c r="AQV21" s="72"/>
      <c r="AQW21" s="72"/>
      <c r="AQX21" s="72"/>
      <c r="AQY21" s="72"/>
      <c r="AQZ21" s="72"/>
      <c r="ARA21" s="72"/>
      <c r="ARB21" s="72"/>
      <c r="ARC21" s="72"/>
      <c r="ARD21" s="72"/>
      <c r="ARE21" s="72"/>
      <c r="ARF21" s="72"/>
      <c r="ARG21" s="72"/>
      <c r="ARH21" s="72"/>
      <c r="ARI21" s="72"/>
      <c r="ARJ21" s="72"/>
      <c r="ARK21" s="72"/>
      <c r="ARL21" s="72"/>
      <c r="ARM21" s="72"/>
      <c r="ARN21" s="72"/>
      <c r="ARO21" s="72"/>
      <c r="ARP21" s="72"/>
      <c r="ARQ21" s="72"/>
      <c r="ARR21" s="72"/>
      <c r="ARS21" s="72"/>
      <c r="ART21" s="72"/>
      <c r="ARU21" s="72"/>
      <c r="ARV21" s="72"/>
      <c r="ARW21" s="72"/>
      <c r="ARX21" s="72"/>
      <c r="ARY21" s="72"/>
      <c r="ARZ21" s="72"/>
      <c r="ASA21" s="72"/>
      <c r="ASB21" s="72"/>
      <c r="ASC21" s="72"/>
      <c r="ASD21" s="72"/>
      <c r="ASE21" s="72"/>
      <c r="ASF21" s="72"/>
      <c r="ASG21" s="72"/>
      <c r="ASH21" s="72"/>
      <c r="ASI21" s="72"/>
      <c r="ASJ21" s="72"/>
      <c r="ASK21" s="72"/>
      <c r="ASL21" s="72"/>
      <c r="ASM21" s="72"/>
      <c r="ASN21" s="72"/>
      <c r="ASO21" s="72"/>
      <c r="ASP21" s="72"/>
      <c r="ASQ21" s="72"/>
      <c r="ASR21" s="72"/>
      <c r="ASS21" s="72"/>
      <c r="AST21" s="72"/>
      <c r="ASU21" s="72"/>
      <c r="ASV21" s="72"/>
      <c r="ASW21" s="72"/>
      <c r="ASX21" s="72"/>
      <c r="ASY21" s="72"/>
      <c r="ASZ21" s="72"/>
      <c r="ATA21" s="72"/>
      <c r="ATB21" s="72"/>
      <c r="ATC21" s="72"/>
      <c r="ATD21" s="72"/>
      <c r="ATE21" s="72"/>
      <c r="ATF21" s="72"/>
      <c r="ATG21" s="72"/>
      <c r="ATH21" s="72"/>
      <c r="ATI21" s="72"/>
      <c r="ATJ21" s="72"/>
      <c r="ATK21" s="72"/>
      <c r="ATL21" s="72"/>
      <c r="ATM21" s="72"/>
      <c r="ATN21" s="72"/>
      <c r="ATO21" s="72"/>
      <c r="ATP21" s="72"/>
      <c r="ATQ21" s="72"/>
      <c r="ATR21" s="72"/>
      <c r="ATS21" s="72"/>
      <c r="ATT21" s="72"/>
      <c r="ATU21" s="72"/>
      <c r="ATV21" s="72"/>
      <c r="ATW21" s="72"/>
      <c r="ATX21" s="72"/>
      <c r="ATY21" s="72"/>
      <c r="ATZ21" s="72"/>
      <c r="AUA21" s="72"/>
      <c r="AUB21" s="72"/>
      <c r="AUC21" s="72"/>
      <c r="AUD21" s="72"/>
      <c r="AUE21" s="72"/>
      <c r="AUF21" s="72"/>
      <c r="AUG21" s="72"/>
      <c r="AUH21" s="72"/>
      <c r="AUI21" s="72"/>
      <c r="AUJ21" s="72"/>
      <c r="AUK21" s="72"/>
      <c r="AUL21" s="72"/>
      <c r="AUM21" s="72"/>
      <c r="AUN21" s="72"/>
      <c r="AUO21" s="72"/>
      <c r="AUP21" s="72"/>
      <c r="AUQ21" s="72"/>
      <c r="AUR21" s="72"/>
      <c r="AUS21" s="72"/>
      <c r="AUT21" s="72"/>
      <c r="AUU21" s="72"/>
      <c r="AUV21" s="72"/>
      <c r="AUW21" s="72"/>
      <c r="AUX21" s="72"/>
      <c r="AUY21" s="72"/>
      <c r="AUZ21" s="72"/>
      <c r="AVA21" s="72"/>
      <c r="AVB21" s="72"/>
      <c r="AVC21" s="72"/>
      <c r="AVD21" s="72"/>
      <c r="AVE21" s="72"/>
      <c r="AVF21" s="72"/>
      <c r="AVG21" s="72"/>
      <c r="AVH21" s="72"/>
      <c r="AVI21" s="72"/>
      <c r="AVJ21" s="72"/>
      <c r="AVK21" s="72"/>
      <c r="AVL21" s="72"/>
      <c r="AVM21" s="72"/>
      <c r="AVN21" s="72"/>
      <c r="AVO21" s="72"/>
      <c r="AVP21" s="72"/>
      <c r="AVQ21" s="72"/>
      <c r="AVR21" s="72"/>
      <c r="AVS21" s="72"/>
      <c r="AVT21" s="72"/>
      <c r="AVU21" s="72"/>
      <c r="AVV21" s="72"/>
      <c r="AVW21" s="72"/>
      <c r="AVX21" s="72"/>
      <c r="AVY21" s="72"/>
      <c r="AVZ21" s="72"/>
      <c r="AWA21" s="72"/>
      <c r="AWB21" s="72"/>
      <c r="AWC21" s="72"/>
      <c r="AWD21" s="72"/>
      <c r="AWE21" s="72"/>
      <c r="AWF21" s="72"/>
      <c r="AWG21" s="72"/>
      <c r="AWH21" s="72"/>
      <c r="AWI21" s="72"/>
      <c r="AWJ21" s="72"/>
      <c r="AWK21" s="72"/>
      <c r="AWL21" s="72"/>
      <c r="AWM21" s="72"/>
      <c r="AWN21" s="72"/>
      <c r="AWO21" s="72"/>
      <c r="AWP21" s="72"/>
      <c r="AWQ21" s="72"/>
      <c r="AWR21" s="72"/>
      <c r="AWS21" s="72"/>
      <c r="AWT21" s="72"/>
      <c r="AWU21" s="72"/>
      <c r="AWV21" s="72"/>
      <c r="AWW21" s="72"/>
      <c r="AWX21" s="72"/>
      <c r="AWY21" s="72"/>
      <c r="AWZ21" s="72"/>
      <c r="AXA21" s="72"/>
      <c r="AXB21" s="72"/>
      <c r="AXC21" s="72"/>
      <c r="AXD21" s="72"/>
      <c r="AXE21" s="72"/>
      <c r="AXF21" s="72"/>
      <c r="AXG21" s="72"/>
      <c r="AXH21" s="72"/>
      <c r="AXI21" s="72"/>
      <c r="AXJ21" s="72"/>
      <c r="AXK21" s="72"/>
      <c r="AXL21" s="72"/>
      <c r="AXM21" s="72"/>
      <c r="AXN21" s="72"/>
      <c r="AXO21" s="72"/>
      <c r="AXP21" s="72"/>
      <c r="AXQ21" s="72"/>
      <c r="AXR21" s="72"/>
      <c r="AXS21" s="72"/>
      <c r="AXT21" s="72"/>
      <c r="AXU21" s="72"/>
      <c r="AXV21" s="72"/>
      <c r="AXW21" s="72"/>
      <c r="AXX21" s="72"/>
      <c r="AXY21" s="72"/>
      <c r="AXZ21" s="72"/>
      <c r="AYA21" s="72"/>
      <c r="AYB21" s="72"/>
      <c r="AYC21" s="72"/>
      <c r="AYD21" s="72"/>
      <c r="AYE21" s="72"/>
      <c r="AYF21" s="72"/>
      <c r="AYG21" s="72"/>
      <c r="AYH21" s="72"/>
      <c r="AYI21" s="72"/>
      <c r="AYJ21" s="72"/>
      <c r="AYK21" s="72"/>
      <c r="AYL21" s="72"/>
      <c r="AYM21" s="72"/>
      <c r="AYN21" s="72"/>
      <c r="AYO21" s="72"/>
      <c r="AYP21" s="72"/>
      <c r="AYQ21" s="72"/>
      <c r="AYR21" s="72"/>
      <c r="AYS21" s="72"/>
      <c r="AYT21" s="72"/>
      <c r="AYU21" s="72"/>
      <c r="AYV21" s="72"/>
      <c r="AYW21" s="72"/>
      <c r="AYX21" s="72"/>
      <c r="AYY21" s="72"/>
      <c r="AYZ21" s="72"/>
      <c r="AZA21" s="72"/>
      <c r="AZB21" s="72"/>
      <c r="AZC21" s="72"/>
      <c r="AZD21" s="72"/>
      <c r="AZE21" s="72"/>
      <c r="AZF21" s="72"/>
      <c r="AZG21" s="72"/>
      <c r="AZH21" s="72"/>
      <c r="AZI21" s="72"/>
      <c r="AZJ21" s="72"/>
      <c r="AZK21" s="72"/>
      <c r="AZL21" s="72"/>
      <c r="AZM21" s="72"/>
      <c r="AZN21" s="72"/>
      <c r="AZO21" s="72"/>
      <c r="AZP21" s="72"/>
      <c r="AZQ21" s="72"/>
      <c r="AZR21" s="72"/>
      <c r="AZS21" s="72"/>
      <c r="AZT21" s="72"/>
      <c r="AZU21" s="72"/>
      <c r="AZV21" s="72"/>
      <c r="AZW21" s="72"/>
      <c r="AZX21" s="72"/>
      <c r="AZY21" s="72"/>
      <c r="AZZ21" s="72"/>
      <c r="BAA21" s="72"/>
      <c r="BAB21" s="72"/>
      <c r="BAC21" s="72"/>
      <c r="BAD21" s="72"/>
      <c r="BAE21" s="72"/>
      <c r="BAF21" s="72"/>
      <c r="BAG21" s="72"/>
      <c r="BAH21" s="72"/>
      <c r="BAI21" s="72"/>
      <c r="BAJ21" s="72"/>
      <c r="BAK21" s="72"/>
      <c r="BAL21" s="72"/>
      <c r="BAM21" s="72"/>
      <c r="BAN21" s="72"/>
      <c r="BAO21" s="72"/>
      <c r="BAP21" s="72"/>
      <c r="BAQ21" s="72"/>
      <c r="BAR21" s="72"/>
      <c r="BAS21" s="72"/>
      <c r="BAT21" s="72"/>
      <c r="BAU21" s="72"/>
      <c r="BAV21" s="72"/>
      <c r="BAW21" s="72"/>
      <c r="BAX21" s="72"/>
      <c r="BAY21" s="72"/>
      <c r="BAZ21" s="72"/>
      <c r="BBA21" s="72"/>
    </row>
    <row r="22" s="70" customFormat="1" spans="1:1405">
      <c r="A22" s="93"/>
      <c r="B22" s="81" t="s">
        <v>369</v>
      </c>
      <c r="C22" s="82">
        <v>98.5</v>
      </c>
      <c r="D22" s="83"/>
      <c r="E22" s="83"/>
      <c r="F22" s="91"/>
      <c r="G22" s="84"/>
      <c r="H22" s="87"/>
      <c r="I22" s="88"/>
      <c r="J22" s="88"/>
      <c r="K22" s="110"/>
      <c r="L22" s="113"/>
      <c r="M22" s="114"/>
      <c r="N22" s="60"/>
      <c r="AMG22" s="72"/>
      <c r="AMH22" s="72"/>
      <c r="AMI22" s="72"/>
      <c r="AMJ22" s="72"/>
      <c r="AMK22" s="72"/>
      <c r="AML22" s="72"/>
      <c r="AMM22" s="72"/>
      <c r="AMN22" s="72"/>
      <c r="AMO22" s="72"/>
      <c r="AMP22" s="72"/>
      <c r="AMQ22" s="72"/>
      <c r="AMR22" s="72"/>
      <c r="AMS22" s="72"/>
      <c r="AMT22" s="72"/>
      <c r="AMU22" s="72"/>
      <c r="AMV22" s="72"/>
      <c r="AMW22" s="72"/>
      <c r="AMX22" s="72"/>
      <c r="AMY22" s="72"/>
      <c r="AMZ22" s="72"/>
      <c r="ANA22" s="72"/>
      <c r="ANB22" s="72"/>
      <c r="ANC22" s="72"/>
      <c r="AND22" s="72"/>
      <c r="ANE22" s="72"/>
      <c r="ANF22" s="72"/>
      <c r="ANG22" s="72"/>
      <c r="ANH22" s="72"/>
      <c r="ANI22" s="72"/>
      <c r="ANJ22" s="72"/>
      <c r="ANK22" s="72"/>
      <c r="ANL22" s="72"/>
      <c r="ANM22" s="72"/>
      <c r="ANN22" s="72"/>
      <c r="ANO22" s="72"/>
      <c r="ANP22" s="72"/>
      <c r="ANQ22" s="72"/>
      <c r="ANR22" s="72"/>
      <c r="ANS22" s="72"/>
      <c r="ANT22" s="72"/>
      <c r="ANU22" s="72"/>
      <c r="ANV22" s="72"/>
      <c r="ANW22" s="72"/>
      <c r="ANX22" s="72"/>
      <c r="ANY22" s="72"/>
      <c r="ANZ22" s="72"/>
      <c r="AOA22" s="72"/>
      <c r="AOB22" s="72"/>
      <c r="AOC22" s="72"/>
      <c r="AOD22" s="72"/>
      <c r="AOE22" s="72"/>
      <c r="AOF22" s="72"/>
      <c r="AOG22" s="72"/>
      <c r="AOH22" s="72"/>
      <c r="AOI22" s="72"/>
      <c r="AOJ22" s="72"/>
      <c r="AOK22" s="72"/>
      <c r="AOL22" s="72"/>
      <c r="AOM22" s="72"/>
      <c r="AON22" s="72"/>
      <c r="AOO22" s="72"/>
      <c r="AOP22" s="72"/>
      <c r="AOQ22" s="72"/>
      <c r="AOR22" s="72"/>
      <c r="AOS22" s="72"/>
      <c r="AOT22" s="72"/>
      <c r="AOU22" s="72"/>
      <c r="AOV22" s="72"/>
      <c r="AOW22" s="72"/>
      <c r="AOX22" s="72"/>
      <c r="AOY22" s="72"/>
      <c r="AOZ22" s="72"/>
      <c r="APA22" s="72"/>
      <c r="APB22" s="72"/>
      <c r="APC22" s="72"/>
      <c r="APD22" s="72"/>
      <c r="APE22" s="72"/>
      <c r="APF22" s="72"/>
      <c r="APG22" s="72"/>
      <c r="APH22" s="72"/>
      <c r="API22" s="72"/>
      <c r="APJ22" s="72"/>
      <c r="APK22" s="72"/>
      <c r="APL22" s="72"/>
      <c r="APM22" s="72"/>
      <c r="APN22" s="72"/>
      <c r="APO22" s="72"/>
      <c r="APP22" s="72"/>
      <c r="APQ22" s="72"/>
      <c r="APR22" s="72"/>
      <c r="APS22" s="72"/>
      <c r="APT22" s="72"/>
      <c r="APU22" s="72"/>
      <c r="APV22" s="72"/>
      <c r="APW22" s="72"/>
      <c r="APX22" s="72"/>
      <c r="APY22" s="72"/>
      <c r="APZ22" s="72"/>
      <c r="AQA22" s="72"/>
      <c r="AQB22" s="72"/>
      <c r="AQC22" s="72"/>
      <c r="AQD22" s="72"/>
      <c r="AQE22" s="72"/>
      <c r="AQF22" s="72"/>
      <c r="AQG22" s="72"/>
      <c r="AQH22" s="72"/>
      <c r="AQI22" s="72"/>
      <c r="AQJ22" s="72"/>
      <c r="AQK22" s="72"/>
      <c r="AQL22" s="72"/>
      <c r="AQM22" s="72"/>
      <c r="AQN22" s="72"/>
      <c r="AQO22" s="72"/>
      <c r="AQP22" s="72"/>
      <c r="AQQ22" s="72"/>
      <c r="AQR22" s="72"/>
      <c r="AQS22" s="72"/>
      <c r="AQT22" s="72"/>
      <c r="AQU22" s="72"/>
      <c r="AQV22" s="72"/>
      <c r="AQW22" s="72"/>
      <c r="AQX22" s="72"/>
      <c r="AQY22" s="72"/>
      <c r="AQZ22" s="72"/>
      <c r="ARA22" s="72"/>
      <c r="ARB22" s="72"/>
      <c r="ARC22" s="72"/>
      <c r="ARD22" s="72"/>
      <c r="ARE22" s="72"/>
      <c r="ARF22" s="72"/>
      <c r="ARG22" s="72"/>
      <c r="ARH22" s="72"/>
      <c r="ARI22" s="72"/>
      <c r="ARJ22" s="72"/>
      <c r="ARK22" s="72"/>
      <c r="ARL22" s="72"/>
      <c r="ARM22" s="72"/>
      <c r="ARN22" s="72"/>
      <c r="ARO22" s="72"/>
      <c r="ARP22" s="72"/>
      <c r="ARQ22" s="72"/>
      <c r="ARR22" s="72"/>
      <c r="ARS22" s="72"/>
      <c r="ART22" s="72"/>
      <c r="ARU22" s="72"/>
      <c r="ARV22" s="72"/>
      <c r="ARW22" s="72"/>
      <c r="ARX22" s="72"/>
      <c r="ARY22" s="72"/>
      <c r="ARZ22" s="72"/>
      <c r="ASA22" s="72"/>
      <c r="ASB22" s="72"/>
      <c r="ASC22" s="72"/>
      <c r="ASD22" s="72"/>
      <c r="ASE22" s="72"/>
      <c r="ASF22" s="72"/>
      <c r="ASG22" s="72"/>
      <c r="ASH22" s="72"/>
      <c r="ASI22" s="72"/>
      <c r="ASJ22" s="72"/>
      <c r="ASK22" s="72"/>
      <c r="ASL22" s="72"/>
      <c r="ASM22" s="72"/>
      <c r="ASN22" s="72"/>
      <c r="ASO22" s="72"/>
      <c r="ASP22" s="72"/>
      <c r="ASQ22" s="72"/>
      <c r="ASR22" s="72"/>
      <c r="ASS22" s="72"/>
      <c r="AST22" s="72"/>
      <c r="ASU22" s="72"/>
      <c r="ASV22" s="72"/>
      <c r="ASW22" s="72"/>
      <c r="ASX22" s="72"/>
      <c r="ASY22" s="72"/>
      <c r="ASZ22" s="72"/>
      <c r="ATA22" s="72"/>
      <c r="ATB22" s="72"/>
      <c r="ATC22" s="72"/>
      <c r="ATD22" s="72"/>
      <c r="ATE22" s="72"/>
      <c r="ATF22" s="72"/>
      <c r="ATG22" s="72"/>
      <c r="ATH22" s="72"/>
      <c r="ATI22" s="72"/>
      <c r="ATJ22" s="72"/>
      <c r="ATK22" s="72"/>
      <c r="ATL22" s="72"/>
      <c r="ATM22" s="72"/>
      <c r="ATN22" s="72"/>
      <c r="ATO22" s="72"/>
      <c r="ATP22" s="72"/>
      <c r="ATQ22" s="72"/>
      <c r="ATR22" s="72"/>
      <c r="ATS22" s="72"/>
      <c r="ATT22" s="72"/>
      <c r="ATU22" s="72"/>
      <c r="ATV22" s="72"/>
      <c r="ATW22" s="72"/>
      <c r="ATX22" s="72"/>
      <c r="ATY22" s="72"/>
      <c r="ATZ22" s="72"/>
      <c r="AUA22" s="72"/>
      <c r="AUB22" s="72"/>
      <c r="AUC22" s="72"/>
      <c r="AUD22" s="72"/>
      <c r="AUE22" s="72"/>
      <c r="AUF22" s="72"/>
      <c r="AUG22" s="72"/>
      <c r="AUH22" s="72"/>
      <c r="AUI22" s="72"/>
      <c r="AUJ22" s="72"/>
      <c r="AUK22" s="72"/>
      <c r="AUL22" s="72"/>
      <c r="AUM22" s="72"/>
      <c r="AUN22" s="72"/>
      <c r="AUO22" s="72"/>
      <c r="AUP22" s="72"/>
      <c r="AUQ22" s="72"/>
      <c r="AUR22" s="72"/>
      <c r="AUS22" s="72"/>
      <c r="AUT22" s="72"/>
      <c r="AUU22" s="72"/>
      <c r="AUV22" s="72"/>
      <c r="AUW22" s="72"/>
      <c r="AUX22" s="72"/>
      <c r="AUY22" s="72"/>
      <c r="AUZ22" s="72"/>
      <c r="AVA22" s="72"/>
      <c r="AVB22" s="72"/>
      <c r="AVC22" s="72"/>
      <c r="AVD22" s="72"/>
      <c r="AVE22" s="72"/>
      <c r="AVF22" s="72"/>
      <c r="AVG22" s="72"/>
      <c r="AVH22" s="72"/>
      <c r="AVI22" s="72"/>
      <c r="AVJ22" s="72"/>
      <c r="AVK22" s="72"/>
      <c r="AVL22" s="72"/>
      <c r="AVM22" s="72"/>
      <c r="AVN22" s="72"/>
      <c r="AVO22" s="72"/>
      <c r="AVP22" s="72"/>
      <c r="AVQ22" s="72"/>
      <c r="AVR22" s="72"/>
      <c r="AVS22" s="72"/>
      <c r="AVT22" s="72"/>
      <c r="AVU22" s="72"/>
      <c r="AVV22" s="72"/>
      <c r="AVW22" s="72"/>
      <c r="AVX22" s="72"/>
      <c r="AVY22" s="72"/>
      <c r="AVZ22" s="72"/>
      <c r="AWA22" s="72"/>
      <c r="AWB22" s="72"/>
      <c r="AWC22" s="72"/>
      <c r="AWD22" s="72"/>
      <c r="AWE22" s="72"/>
      <c r="AWF22" s="72"/>
      <c r="AWG22" s="72"/>
      <c r="AWH22" s="72"/>
      <c r="AWI22" s="72"/>
      <c r="AWJ22" s="72"/>
      <c r="AWK22" s="72"/>
      <c r="AWL22" s="72"/>
      <c r="AWM22" s="72"/>
      <c r="AWN22" s="72"/>
      <c r="AWO22" s="72"/>
      <c r="AWP22" s="72"/>
      <c r="AWQ22" s="72"/>
      <c r="AWR22" s="72"/>
      <c r="AWS22" s="72"/>
      <c r="AWT22" s="72"/>
      <c r="AWU22" s="72"/>
      <c r="AWV22" s="72"/>
      <c r="AWW22" s="72"/>
      <c r="AWX22" s="72"/>
      <c r="AWY22" s="72"/>
      <c r="AWZ22" s="72"/>
      <c r="AXA22" s="72"/>
      <c r="AXB22" s="72"/>
      <c r="AXC22" s="72"/>
      <c r="AXD22" s="72"/>
      <c r="AXE22" s="72"/>
      <c r="AXF22" s="72"/>
      <c r="AXG22" s="72"/>
      <c r="AXH22" s="72"/>
      <c r="AXI22" s="72"/>
      <c r="AXJ22" s="72"/>
      <c r="AXK22" s="72"/>
      <c r="AXL22" s="72"/>
      <c r="AXM22" s="72"/>
      <c r="AXN22" s="72"/>
      <c r="AXO22" s="72"/>
      <c r="AXP22" s="72"/>
      <c r="AXQ22" s="72"/>
      <c r="AXR22" s="72"/>
      <c r="AXS22" s="72"/>
      <c r="AXT22" s="72"/>
      <c r="AXU22" s="72"/>
      <c r="AXV22" s="72"/>
      <c r="AXW22" s="72"/>
      <c r="AXX22" s="72"/>
      <c r="AXY22" s="72"/>
      <c r="AXZ22" s="72"/>
      <c r="AYA22" s="72"/>
      <c r="AYB22" s="72"/>
      <c r="AYC22" s="72"/>
      <c r="AYD22" s="72"/>
      <c r="AYE22" s="72"/>
      <c r="AYF22" s="72"/>
      <c r="AYG22" s="72"/>
      <c r="AYH22" s="72"/>
      <c r="AYI22" s="72"/>
      <c r="AYJ22" s="72"/>
      <c r="AYK22" s="72"/>
      <c r="AYL22" s="72"/>
      <c r="AYM22" s="72"/>
      <c r="AYN22" s="72"/>
      <c r="AYO22" s="72"/>
      <c r="AYP22" s="72"/>
      <c r="AYQ22" s="72"/>
      <c r="AYR22" s="72"/>
      <c r="AYS22" s="72"/>
      <c r="AYT22" s="72"/>
      <c r="AYU22" s="72"/>
      <c r="AYV22" s="72"/>
      <c r="AYW22" s="72"/>
      <c r="AYX22" s="72"/>
      <c r="AYY22" s="72"/>
      <c r="AYZ22" s="72"/>
      <c r="AZA22" s="72"/>
      <c r="AZB22" s="72"/>
      <c r="AZC22" s="72"/>
      <c r="AZD22" s="72"/>
      <c r="AZE22" s="72"/>
      <c r="AZF22" s="72"/>
      <c r="AZG22" s="72"/>
      <c r="AZH22" s="72"/>
      <c r="AZI22" s="72"/>
      <c r="AZJ22" s="72"/>
      <c r="AZK22" s="72"/>
      <c r="AZL22" s="72"/>
      <c r="AZM22" s="72"/>
      <c r="AZN22" s="72"/>
      <c r="AZO22" s="72"/>
      <c r="AZP22" s="72"/>
      <c r="AZQ22" s="72"/>
      <c r="AZR22" s="72"/>
      <c r="AZS22" s="72"/>
      <c r="AZT22" s="72"/>
      <c r="AZU22" s="72"/>
      <c r="AZV22" s="72"/>
      <c r="AZW22" s="72"/>
      <c r="AZX22" s="72"/>
      <c r="AZY22" s="72"/>
      <c r="AZZ22" s="72"/>
      <c r="BAA22" s="72"/>
      <c r="BAB22" s="72"/>
      <c r="BAC22" s="72"/>
      <c r="BAD22" s="72"/>
      <c r="BAE22" s="72"/>
      <c r="BAF22" s="72"/>
      <c r="BAG22" s="72"/>
      <c r="BAH22" s="72"/>
      <c r="BAI22" s="72"/>
      <c r="BAJ22" s="72"/>
      <c r="BAK22" s="72"/>
      <c r="BAL22" s="72"/>
      <c r="BAM22" s="72"/>
      <c r="BAN22" s="72"/>
      <c r="BAO22" s="72"/>
      <c r="BAP22" s="72"/>
      <c r="BAQ22" s="72"/>
      <c r="BAR22" s="72"/>
      <c r="BAS22" s="72"/>
      <c r="BAT22" s="72"/>
      <c r="BAU22" s="72"/>
      <c r="BAV22" s="72"/>
      <c r="BAW22" s="72"/>
      <c r="BAX22" s="72"/>
      <c r="BAY22" s="72"/>
      <c r="BAZ22" s="72"/>
      <c r="BBA22" s="72"/>
    </row>
    <row r="23" s="70" customFormat="1" spans="1:1405">
      <c r="A23" s="93"/>
      <c r="B23" s="81" t="s">
        <v>370</v>
      </c>
      <c r="C23" s="82">
        <v>98.5</v>
      </c>
      <c r="D23" s="83"/>
      <c r="E23" s="83"/>
      <c r="F23" s="91"/>
      <c r="G23" s="84"/>
      <c r="H23" s="87"/>
      <c r="I23" s="88"/>
      <c r="J23" s="88"/>
      <c r="K23" s="110"/>
      <c r="L23" s="113"/>
      <c r="M23" s="114"/>
      <c r="N23" s="60"/>
      <c r="AMG23" s="72"/>
      <c r="AMH23" s="72"/>
      <c r="AMI23" s="72"/>
      <c r="AMJ23" s="72"/>
      <c r="AMK23" s="72"/>
      <c r="AML23" s="72"/>
      <c r="AMM23" s="72"/>
      <c r="AMN23" s="72"/>
      <c r="AMO23" s="72"/>
      <c r="AMP23" s="72"/>
      <c r="AMQ23" s="72"/>
      <c r="AMR23" s="72"/>
      <c r="AMS23" s="72"/>
      <c r="AMT23" s="72"/>
      <c r="AMU23" s="72"/>
      <c r="AMV23" s="72"/>
      <c r="AMW23" s="72"/>
      <c r="AMX23" s="72"/>
      <c r="AMY23" s="72"/>
      <c r="AMZ23" s="72"/>
      <c r="ANA23" s="72"/>
      <c r="ANB23" s="72"/>
      <c r="ANC23" s="72"/>
      <c r="AND23" s="72"/>
      <c r="ANE23" s="72"/>
      <c r="ANF23" s="72"/>
      <c r="ANG23" s="72"/>
      <c r="ANH23" s="72"/>
      <c r="ANI23" s="72"/>
      <c r="ANJ23" s="72"/>
      <c r="ANK23" s="72"/>
      <c r="ANL23" s="72"/>
      <c r="ANM23" s="72"/>
      <c r="ANN23" s="72"/>
      <c r="ANO23" s="72"/>
      <c r="ANP23" s="72"/>
      <c r="ANQ23" s="72"/>
      <c r="ANR23" s="72"/>
      <c r="ANS23" s="72"/>
      <c r="ANT23" s="72"/>
      <c r="ANU23" s="72"/>
      <c r="ANV23" s="72"/>
      <c r="ANW23" s="72"/>
      <c r="ANX23" s="72"/>
      <c r="ANY23" s="72"/>
      <c r="ANZ23" s="72"/>
      <c r="AOA23" s="72"/>
      <c r="AOB23" s="72"/>
      <c r="AOC23" s="72"/>
      <c r="AOD23" s="72"/>
      <c r="AOE23" s="72"/>
      <c r="AOF23" s="72"/>
      <c r="AOG23" s="72"/>
      <c r="AOH23" s="72"/>
      <c r="AOI23" s="72"/>
      <c r="AOJ23" s="72"/>
      <c r="AOK23" s="72"/>
      <c r="AOL23" s="72"/>
      <c r="AOM23" s="72"/>
      <c r="AON23" s="72"/>
      <c r="AOO23" s="72"/>
      <c r="AOP23" s="72"/>
      <c r="AOQ23" s="72"/>
      <c r="AOR23" s="72"/>
      <c r="AOS23" s="72"/>
      <c r="AOT23" s="72"/>
      <c r="AOU23" s="72"/>
      <c r="AOV23" s="72"/>
      <c r="AOW23" s="72"/>
      <c r="AOX23" s="72"/>
      <c r="AOY23" s="72"/>
      <c r="AOZ23" s="72"/>
      <c r="APA23" s="72"/>
      <c r="APB23" s="72"/>
      <c r="APC23" s="72"/>
      <c r="APD23" s="72"/>
      <c r="APE23" s="72"/>
      <c r="APF23" s="72"/>
      <c r="APG23" s="72"/>
      <c r="APH23" s="72"/>
      <c r="API23" s="72"/>
      <c r="APJ23" s="72"/>
      <c r="APK23" s="72"/>
      <c r="APL23" s="72"/>
      <c r="APM23" s="72"/>
      <c r="APN23" s="72"/>
      <c r="APO23" s="72"/>
      <c r="APP23" s="72"/>
      <c r="APQ23" s="72"/>
      <c r="APR23" s="72"/>
      <c r="APS23" s="72"/>
      <c r="APT23" s="72"/>
      <c r="APU23" s="72"/>
      <c r="APV23" s="72"/>
      <c r="APW23" s="72"/>
      <c r="APX23" s="72"/>
      <c r="APY23" s="72"/>
      <c r="APZ23" s="72"/>
      <c r="AQA23" s="72"/>
      <c r="AQB23" s="72"/>
      <c r="AQC23" s="72"/>
      <c r="AQD23" s="72"/>
      <c r="AQE23" s="72"/>
      <c r="AQF23" s="72"/>
      <c r="AQG23" s="72"/>
      <c r="AQH23" s="72"/>
      <c r="AQI23" s="72"/>
      <c r="AQJ23" s="72"/>
      <c r="AQK23" s="72"/>
      <c r="AQL23" s="72"/>
      <c r="AQM23" s="72"/>
      <c r="AQN23" s="72"/>
      <c r="AQO23" s="72"/>
      <c r="AQP23" s="72"/>
      <c r="AQQ23" s="72"/>
      <c r="AQR23" s="72"/>
      <c r="AQS23" s="72"/>
      <c r="AQT23" s="72"/>
      <c r="AQU23" s="72"/>
      <c r="AQV23" s="72"/>
      <c r="AQW23" s="72"/>
      <c r="AQX23" s="72"/>
      <c r="AQY23" s="72"/>
      <c r="AQZ23" s="72"/>
      <c r="ARA23" s="72"/>
      <c r="ARB23" s="72"/>
      <c r="ARC23" s="72"/>
      <c r="ARD23" s="72"/>
      <c r="ARE23" s="72"/>
      <c r="ARF23" s="72"/>
      <c r="ARG23" s="72"/>
      <c r="ARH23" s="72"/>
      <c r="ARI23" s="72"/>
      <c r="ARJ23" s="72"/>
      <c r="ARK23" s="72"/>
      <c r="ARL23" s="72"/>
      <c r="ARM23" s="72"/>
      <c r="ARN23" s="72"/>
      <c r="ARO23" s="72"/>
      <c r="ARP23" s="72"/>
      <c r="ARQ23" s="72"/>
      <c r="ARR23" s="72"/>
      <c r="ARS23" s="72"/>
      <c r="ART23" s="72"/>
      <c r="ARU23" s="72"/>
      <c r="ARV23" s="72"/>
      <c r="ARW23" s="72"/>
      <c r="ARX23" s="72"/>
      <c r="ARY23" s="72"/>
      <c r="ARZ23" s="72"/>
      <c r="ASA23" s="72"/>
      <c r="ASB23" s="72"/>
      <c r="ASC23" s="72"/>
      <c r="ASD23" s="72"/>
      <c r="ASE23" s="72"/>
      <c r="ASF23" s="72"/>
      <c r="ASG23" s="72"/>
      <c r="ASH23" s="72"/>
      <c r="ASI23" s="72"/>
      <c r="ASJ23" s="72"/>
      <c r="ASK23" s="72"/>
      <c r="ASL23" s="72"/>
      <c r="ASM23" s="72"/>
      <c r="ASN23" s="72"/>
      <c r="ASO23" s="72"/>
      <c r="ASP23" s="72"/>
      <c r="ASQ23" s="72"/>
      <c r="ASR23" s="72"/>
      <c r="ASS23" s="72"/>
      <c r="AST23" s="72"/>
      <c r="ASU23" s="72"/>
      <c r="ASV23" s="72"/>
      <c r="ASW23" s="72"/>
      <c r="ASX23" s="72"/>
      <c r="ASY23" s="72"/>
      <c r="ASZ23" s="72"/>
      <c r="ATA23" s="72"/>
      <c r="ATB23" s="72"/>
      <c r="ATC23" s="72"/>
      <c r="ATD23" s="72"/>
      <c r="ATE23" s="72"/>
      <c r="ATF23" s="72"/>
      <c r="ATG23" s="72"/>
      <c r="ATH23" s="72"/>
      <c r="ATI23" s="72"/>
      <c r="ATJ23" s="72"/>
      <c r="ATK23" s="72"/>
      <c r="ATL23" s="72"/>
      <c r="ATM23" s="72"/>
      <c r="ATN23" s="72"/>
      <c r="ATO23" s="72"/>
      <c r="ATP23" s="72"/>
      <c r="ATQ23" s="72"/>
      <c r="ATR23" s="72"/>
      <c r="ATS23" s="72"/>
      <c r="ATT23" s="72"/>
      <c r="ATU23" s="72"/>
      <c r="ATV23" s="72"/>
      <c r="ATW23" s="72"/>
      <c r="ATX23" s="72"/>
      <c r="ATY23" s="72"/>
      <c r="ATZ23" s="72"/>
      <c r="AUA23" s="72"/>
      <c r="AUB23" s="72"/>
      <c r="AUC23" s="72"/>
      <c r="AUD23" s="72"/>
      <c r="AUE23" s="72"/>
      <c r="AUF23" s="72"/>
      <c r="AUG23" s="72"/>
      <c r="AUH23" s="72"/>
      <c r="AUI23" s="72"/>
      <c r="AUJ23" s="72"/>
      <c r="AUK23" s="72"/>
      <c r="AUL23" s="72"/>
      <c r="AUM23" s="72"/>
      <c r="AUN23" s="72"/>
      <c r="AUO23" s="72"/>
      <c r="AUP23" s="72"/>
      <c r="AUQ23" s="72"/>
      <c r="AUR23" s="72"/>
      <c r="AUS23" s="72"/>
      <c r="AUT23" s="72"/>
      <c r="AUU23" s="72"/>
      <c r="AUV23" s="72"/>
      <c r="AUW23" s="72"/>
      <c r="AUX23" s="72"/>
      <c r="AUY23" s="72"/>
      <c r="AUZ23" s="72"/>
      <c r="AVA23" s="72"/>
      <c r="AVB23" s="72"/>
      <c r="AVC23" s="72"/>
      <c r="AVD23" s="72"/>
      <c r="AVE23" s="72"/>
      <c r="AVF23" s="72"/>
      <c r="AVG23" s="72"/>
      <c r="AVH23" s="72"/>
      <c r="AVI23" s="72"/>
      <c r="AVJ23" s="72"/>
      <c r="AVK23" s="72"/>
      <c r="AVL23" s="72"/>
      <c r="AVM23" s="72"/>
      <c r="AVN23" s="72"/>
      <c r="AVO23" s="72"/>
      <c r="AVP23" s="72"/>
      <c r="AVQ23" s="72"/>
      <c r="AVR23" s="72"/>
      <c r="AVS23" s="72"/>
      <c r="AVT23" s="72"/>
      <c r="AVU23" s="72"/>
      <c r="AVV23" s="72"/>
      <c r="AVW23" s="72"/>
      <c r="AVX23" s="72"/>
      <c r="AVY23" s="72"/>
      <c r="AVZ23" s="72"/>
      <c r="AWA23" s="72"/>
      <c r="AWB23" s="72"/>
      <c r="AWC23" s="72"/>
      <c r="AWD23" s="72"/>
      <c r="AWE23" s="72"/>
      <c r="AWF23" s="72"/>
      <c r="AWG23" s="72"/>
      <c r="AWH23" s="72"/>
      <c r="AWI23" s="72"/>
      <c r="AWJ23" s="72"/>
      <c r="AWK23" s="72"/>
      <c r="AWL23" s="72"/>
      <c r="AWM23" s="72"/>
      <c r="AWN23" s="72"/>
      <c r="AWO23" s="72"/>
      <c r="AWP23" s="72"/>
      <c r="AWQ23" s="72"/>
      <c r="AWR23" s="72"/>
      <c r="AWS23" s="72"/>
      <c r="AWT23" s="72"/>
      <c r="AWU23" s="72"/>
      <c r="AWV23" s="72"/>
      <c r="AWW23" s="72"/>
      <c r="AWX23" s="72"/>
      <c r="AWY23" s="72"/>
      <c r="AWZ23" s="72"/>
      <c r="AXA23" s="72"/>
      <c r="AXB23" s="72"/>
      <c r="AXC23" s="72"/>
      <c r="AXD23" s="72"/>
      <c r="AXE23" s="72"/>
      <c r="AXF23" s="72"/>
      <c r="AXG23" s="72"/>
      <c r="AXH23" s="72"/>
      <c r="AXI23" s="72"/>
      <c r="AXJ23" s="72"/>
      <c r="AXK23" s="72"/>
      <c r="AXL23" s="72"/>
      <c r="AXM23" s="72"/>
      <c r="AXN23" s="72"/>
      <c r="AXO23" s="72"/>
      <c r="AXP23" s="72"/>
      <c r="AXQ23" s="72"/>
      <c r="AXR23" s="72"/>
      <c r="AXS23" s="72"/>
      <c r="AXT23" s="72"/>
      <c r="AXU23" s="72"/>
      <c r="AXV23" s="72"/>
      <c r="AXW23" s="72"/>
      <c r="AXX23" s="72"/>
      <c r="AXY23" s="72"/>
      <c r="AXZ23" s="72"/>
      <c r="AYA23" s="72"/>
      <c r="AYB23" s="72"/>
      <c r="AYC23" s="72"/>
      <c r="AYD23" s="72"/>
      <c r="AYE23" s="72"/>
      <c r="AYF23" s="72"/>
      <c r="AYG23" s="72"/>
      <c r="AYH23" s="72"/>
      <c r="AYI23" s="72"/>
      <c r="AYJ23" s="72"/>
      <c r="AYK23" s="72"/>
      <c r="AYL23" s="72"/>
      <c r="AYM23" s="72"/>
      <c r="AYN23" s="72"/>
      <c r="AYO23" s="72"/>
      <c r="AYP23" s="72"/>
      <c r="AYQ23" s="72"/>
      <c r="AYR23" s="72"/>
      <c r="AYS23" s="72"/>
      <c r="AYT23" s="72"/>
      <c r="AYU23" s="72"/>
      <c r="AYV23" s="72"/>
      <c r="AYW23" s="72"/>
      <c r="AYX23" s="72"/>
      <c r="AYY23" s="72"/>
      <c r="AYZ23" s="72"/>
      <c r="AZA23" s="72"/>
      <c r="AZB23" s="72"/>
      <c r="AZC23" s="72"/>
      <c r="AZD23" s="72"/>
      <c r="AZE23" s="72"/>
      <c r="AZF23" s="72"/>
      <c r="AZG23" s="72"/>
      <c r="AZH23" s="72"/>
      <c r="AZI23" s="72"/>
      <c r="AZJ23" s="72"/>
      <c r="AZK23" s="72"/>
      <c r="AZL23" s="72"/>
      <c r="AZM23" s="72"/>
      <c r="AZN23" s="72"/>
      <c r="AZO23" s="72"/>
      <c r="AZP23" s="72"/>
      <c r="AZQ23" s="72"/>
      <c r="AZR23" s="72"/>
      <c r="AZS23" s="72"/>
      <c r="AZT23" s="72"/>
      <c r="AZU23" s="72"/>
      <c r="AZV23" s="72"/>
      <c r="AZW23" s="72"/>
      <c r="AZX23" s="72"/>
      <c r="AZY23" s="72"/>
      <c r="AZZ23" s="72"/>
      <c r="BAA23" s="72"/>
      <c r="BAB23" s="72"/>
      <c r="BAC23" s="72"/>
      <c r="BAD23" s="72"/>
      <c r="BAE23" s="72"/>
      <c r="BAF23" s="72"/>
      <c r="BAG23" s="72"/>
      <c r="BAH23" s="72"/>
      <c r="BAI23" s="72"/>
      <c r="BAJ23" s="72"/>
      <c r="BAK23" s="72"/>
      <c r="BAL23" s="72"/>
      <c r="BAM23" s="72"/>
      <c r="BAN23" s="72"/>
      <c r="BAO23" s="72"/>
      <c r="BAP23" s="72"/>
      <c r="BAQ23" s="72"/>
      <c r="BAR23" s="72"/>
      <c r="BAS23" s="72"/>
      <c r="BAT23" s="72"/>
      <c r="BAU23" s="72"/>
      <c r="BAV23" s="72"/>
      <c r="BAW23" s="72"/>
      <c r="BAX23" s="72"/>
      <c r="BAY23" s="72"/>
      <c r="BAZ23" s="72"/>
      <c r="BBA23" s="72"/>
    </row>
    <row r="24" s="70" customFormat="1" spans="1:1405">
      <c r="A24" s="93"/>
      <c r="B24" s="81" t="s">
        <v>371</v>
      </c>
      <c r="C24" s="82">
        <v>98</v>
      </c>
      <c r="D24" s="83"/>
      <c r="E24" s="83"/>
      <c r="F24" s="91"/>
      <c r="G24" s="84"/>
      <c r="H24" s="87"/>
      <c r="I24" s="88"/>
      <c r="J24" s="88"/>
      <c r="K24" s="110"/>
      <c r="L24" s="113"/>
      <c r="M24" s="114"/>
      <c r="N24" s="60"/>
      <c r="AMG24" s="72"/>
      <c r="AMH24" s="72"/>
      <c r="AMI24" s="72"/>
      <c r="AMJ24" s="72"/>
      <c r="AMK24" s="72"/>
      <c r="AML24" s="72"/>
      <c r="AMM24" s="72"/>
      <c r="AMN24" s="72"/>
      <c r="AMO24" s="72"/>
      <c r="AMP24" s="72"/>
      <c r="AMQ24" s="72"/>
      <c r="AMR24" s="72"/>
      <c r="AMS24" s="72"/>
      <c r="AMT24" s="72"/>
      <c r="AMU24" s="72"/>
      <c r="AMV24" s="72"/>
      <c r="AMW24" s="72"/>
      <c r="AMX24" s="72"/>
      <c r="AMY24" s="72"/>
      <c r="AMZ24" s="72"/>
      <c r="ANA24" s="72"/>
      <c r="ANB24" s="72"/>
      <c r="ANC24" s="72"/>
      <c r="AND24" s="72"/>
      <c r="ANE24" s="72"/>
      <c r="ANF24" s="72"/>
      <c r="ANG24" s="72"/>
      <c r="ANH24" s="72"/>
      <c r="ANI24" s="72"/>
      <c r="ANJ24" s="72"/>
      <c r="ANK24" s="72"/>
      <c r="ANL24" s="72"/>
      <c r="ANM24" s="72"/>
      <c r="ANN24" s="72"/>
      <c r="ANO24" s="72"/>
      <c r="ANP24" s="72"/>
      <c r="ANQ24" s="72"/>
      <c r="ANR24" s="72"/>
      <c r="ANS24" s="72"/>
      <c r="ANT24" s="72"/>
      <c r="ANU24" s="72"/>
      <c r="ANV24" s="72"/>
      <c r="ANW24" s="72"/>
      <c r="ANX24" s="72"/>
      <c r="ANY24" s="72"/>
      <c r="ANZ24" s="72"/>
      <c r="AOA24" s="72"/>
      <c r="AOB24" s="72"/>
      <c r="AOC24" s="72"/>
      <c r="AOD24" s="72"/>
      <c r="AOE24" s="72"/>
      <c r="AOF24" s="72"/>
      <c r="AOG24" s="72"/>
      <c r="AOH24" s="72"/>
      <c r="AOI24" s="72"/>
      <c r="AOJ24" s="72"/>
      <c r="AOK24" s="72"/>
      <c r="AOL24" s="72"/>
      <c r="AOM24" s="72"/>
      <c r="AON24" s="72"/>
      <c r="AOO24" s="72"/>
      <c r="AOP24" s="72"/>
      <c r="AOQ24" s="72"/>
      <c r="AOR24" s="72"/>
      <c r="AOS24" s="72"/>
      <c r="AOT24" s="72"/>
      <c r="AOU24" s="72"/>
      <c r="AOV24" s="72"/>
      <c r="AOW24" s="72"/>
      <c r="AOX24" s="72"/>
      <c r="AOY24" s="72"/>
      <c r="AOZ24" s="72"/>
      <c r="APA24" s="72"/>
      <c r="APB24" s="72"/>
      <c r="APC24" s="72"/>
      <c r="APD24" s="72"/>
      <c r="APE24" s="72"/>
      <c r="APF24" s="72"/>
      <c r="APG24" s="72"/>
      <c r="APH24" s="72"/>
      <c r="API24" s="72"/>
      <c r="APJ24" s="72"/>
      <c r="APK24" s="72"/>
      <c r="APL24" s="72"/>
      <c r="APM24" s="72"/>
      <c r="APN24" s="72"/>
      <c r="APO24" s="72"/>
      <c r="APP24" s="72"/>
      <c r="APQ24" s="72"/>
      <c r="APR24" s="72"/>
      <c r="APS24" s="72"/>
      <c r="APT24" s="72"/>
      <c r="APU24" s="72"/>
      <c r="APV24" s="72"/>
      <c r="APW24" s="72"/>
      <c r="APX24" s="72"/>
      <c r="APY24" s="72"/>
      <c r="APZ24" s="72"/>
      <c r="AQA24" s="72"/>
      <c r="AQB24" s="72"/>
      <c r="AQC24" s="72"/>
      <c r="AQD24" s="72"/>
      <c r="AQE24" s="72"/>
      <c r="AQF24" s="72"/>
      <c r="AQG24" s="72"/>
      <c r="AQH24" s="72"/>
      <c r="AQI24" s="72"/>
      <c r="AQJ24" s="72"/>
      <c r="AQK24" s="72"/>
      <c r="AQL24" s="72"/>
      <c r="AQM24" s="72"/>
      <c r="AQN24" s="72"/>
      <c r="AQO24" s="72"/>
      <c r="AQP24" s="72"/>
      <c r="AQQ24" s="72"/>
      <c r="AQR24" s="72"/>
      <c r="AQS24" s="72"/>
      <c r="AQT24" s="72"/>
      <c r="AQU24" s="72"/>
      <c r="AQV24" s="72"/>
      <c r="AQW24" s="72"/>
      <c r="AQX24" s="72"/>
      <c r="AQY24" s="72"/>
      <c r="AQZ24" s="72"/>
      <c r="ARA24" s="72"/>
      <c r="ARB24" s="72"/>
      <c r="ARC24" s="72"/>
      <c r="ARD24" s="72"/>
      <c r="ARE24" s="72"/>
      <c r="ARF24" s="72"/>
      <c r="ARG24" s="72"/>
      <c r="ARH24" s="72"/>
      <c r="ARI24" s="72"/>
      <c r="ARJ24" s="72"/>
      <c r="ARK24" s="72"/>
      <c r="ARL24" s="72"/>
      <c r="ARM24" s="72"/>
      <c r="ARN24" s="72"/>
      <c r="ARO24" s="72"/>
      <c r="ARP24" s="72"/>
      <c r="ARQ24" s="72"/>
      <c r="ARR24" s="72"/>
      <c r="ARS24" s="72"/>
      <c r="ART24" s="72"/>
      <c r="ARU24" s="72"/>
      <c r="ARV24" s="72"/>
      <c r="ARW24" s="72"/>
      <c r="ARX24" s="72"/>
      <c r="ARY24" s="72"/>
      <c r="ARZ24" s="72"/>
      <c r="ASA24" s="72"/>
      <c r="ASB24" s="72"/>
      <c r="ASC24" s="72"/>
      <c r="ASD24" s="72"/>
      <c r="ASE24" s="72"/>
      <c r="ASF24" s="72"/>
      <c r="ASG24" s="72"/>
      <c r="ASH24" s="72"/>
      <c r="ASI24" s="72"/>
      <c r="ASJ24" s="72"/>
      <c r="ASK24" s="72"/>
      <c r="ASL24" s="72"/>
      <c r="ASM24" s="72"/>
      <c r="ASN24" s="72"/>
      <c r="ASO24" s="72"/>
      <c r="ASP24" s="72"/>
      <c r="ASQ24" s="72"/>
      <c r="ASR24" s="72"/>
      <c r="ASS24" s="72"/>
      <c r="AST24" s="72"/>
      <c r="ASU24" s="72"/>
      <c r="ASV24" s="72"/>
      <c r="ASW24" s="72"/>
      <c r="ASX24" s="72"/>
      <c r="ASY24" s="72"/>
      <c r="ASZ24" s="72"/>
      <c r="ATA24" s="72"/>
      <c r="ATB24" s="72"/>
      <c r="ATC24" s="72"/>
      <c r="ATD24" s="72"/>
      <c r="ATE24" s="72"/>
      <c r="ATF24" s="72"/>
      <c r="ATG24" s="72"/>
      <c r="ATH24" s="72"/>
      <c r="ATI24" s="72"/>
      <c r="ATJ24" s="72"/>
      <c r="ATK24" s="72"/>
      <c r="ATL24" s="72"/>
      <c r="ATM24" s="72"/>
      <c r="ATN24" s="72"/>
      <c r="ATO24" s="72"/>
      <c r="ATP24" s="72"/>
      <c r="ATQ24" s="72"/>
      <c r="ATR24" s="72"/>
      <c r="ATS24" s="72"/>
      <c r="ATT24" s="72"/>
      <c r="ATU24" s="72"/>
      <c r="ATV24" s="72"/>
      <c r="ATW24" s="72"/>
      <c r="ATX24" s="72"/>
      <c r="ATY24" s="72"/>
      <c r="ATZ24" s="72"/>
      <c r="AUA24" s="72"/>
      <c r="AUB24" s="72"/>
      <c r="AUC24" s="72"/>
      <c r="AUD24" s="72"/>
      <c r="AUE24" s="72"/>
      <c r="AUF24" s="72"/>
      <c r="AUG24" s="72"/>
      <c r="AUH24" s="72"/>
      <c r="AUI24" s="72"/>
      <c r="AUJ24" s="72"/>
      <c r="AUK24" s="72"/>
      <c r="AUL24" s="72"/>
      <c r="AUM24" s="72"/>
      <c r="AUN24" s="72"/>
      <c r="AUO24" s="72"/>
      <c r="AUP24" s="72"/>
      <c r="AUQ24" s="72"/>
      <c r="AUR24" s="72"/>
      <c r="AUS24" s="72"/>
      <c r="AUT24" s="72"/>
      <c r="AUU24" s="72"/>
      <c r="AUV24" s="72"/>
      <c r="AUW24" s="72"/>
      <c r="AUX24" s="72"/>
      <c r="AUY24" s="72"/>
      <c r="AUZ24" s="72"/>
      <c r="AVA24" s="72"/>
      <c r="AVB24" s="72"/>
      <c r="AVC24" s="72"/>
      <c r="AVD24" s="72"/>
      <c r="AVE24" s="72"/>
      <c r="AVF24" s="72"/>
      <c r="AVG24" s="72"/>
      <c r="AVH24" s="72"/>
      <c r="AVI24" s="72"/>
      <c r="AVJ24" s="72"/>
      <c r="AVK24" s="72"/>
      <c r="AVL24" s="72"/>
      <c r="AVM24" s="72"/>
      <c r="AVN24" s="72"/>
      <c r="AVO24" s="72"/>
      <c r="AVP24" s="72"/>
      <c r="AVQ24" s="72"/>
      <c r="AVR24" s="72"/>
      <c r="AVS24" s="72"/>
      <c r="AVT24" s="72"/>
      <c r="AVU24" s="72"/>
      <c r="AVV24" s="72"/>
      <c r="AVW24" s="72"/>
      <c r="AVX24" s="72"/>
      <c r="AVY24" s="72"/>
      <c r="AVZ24" s="72"/>
      <c r="AWA24" s="72"/>
      <c r="AWB24" s="72"/>
      <c r="AWC24" s="72"/>
      <c r="AWD24" s="72"/>
      <c r="AWE24" s="72"/>
      <c r="AWF24" s="72"/>
      <c r="AWG24" s="72"/>
      <c r="AWH24" s="72"/>
      <c r="AWI24" s="72"/>
      <c r="AWJ24" s="72"/>
      <c r="AWK24" s="72"/>
      <c r="AWL24" s="72"/>
      <c r="AWM24" s="72"/>
      <c r="AWN24" s="72"/>
      <c r="AWO24" s="72"/>
      <c r="AWP24" s="72"/>
      <c r="AWQ24" s="72"/>
      <c r="AWR24" s="72"/>
      <c r="AWS24" s="72"/>
      <c r="AWT24" s="72"/>
      <c r="AWU24" s="72"/>
      <c r="AWV24" s="72"/>
      <c r="AWW24" s="72"/>
      <c r="AWX24" s="72"/>
      <c r="AWY24" s="72"/>
      <c r="AWZ24" s="72"/>
      <c r="AXA24" s="72"/>
      <c r="AXB24" s="72"/>
      <c r="AXC24" s="72"/>
      <c r="AXD24" s="72"/>
      <c r="AXE24" s="72"/>
      <c r="AXF24" s="72"/>
      <c r="AXG24" s="72"/>
      <c r="AXH24" s="72"/>
      <c r="AXI24" s="72"/>
      <c r="AXJ24" s="72"/>
      <c r="AXK24" s="72"/>
      <c r="AXL24" s="72"/>
      <c r="AXM24" s="72"/>
      <c r="AXN24" s="72"/>
      <c r="AXO24" s="72"/>
      <c r="AXP24" s="72"/>
      <c r="AXQ24" s="72"/>
      <c r="AXR24" s="72"/>
      <c r="AXS24" s="72"/>
      <c r="AXT24" s="72"/>
      <c r="AXU24" s="72"/>
      <c r="AXV24" s="72"/>
      <c r="AXW24" s="72"/>
      <c r="AXX24" s="72"/>
      <c r="AXY24" s="72"/>
      <c r="AXZ24" s="72"/>
      <c r="AYA24" s="72"/>
      <c r="AYB24" s="72"/>
      <c r="AYC24" s="72"/>
      <c r="AYD24" s="72"/>
      <c r="AYE24" s="72"/>
      <c r="AYF24" s="72"/>
      <c r="AYG24" s="72"/>
      <c r="AYH24" s="72"/>
      <c r="AYI24" s="72"/>
      <c r="AYJ24" s="72"/>
      <c r="AYK24" s="72"/>
      <c r="AYL24" s="72"/>
      <c r="AYM24" s="72"/>
      <c r="AYN24" s="72"/>
      <c r="AYO24" s="72"/>
      <c r="AYP24" s="72"/>
      <c r="AYQ24" s="72"/>
      <c r="AYR24" s="72"/>
      <c r="AYS24" s="72"/>
      <c r="AYT24" s="72"/>
      <c r="AYU24" s="72"/>
      <c r="AYV24" s="72"/>
      <c r="AYW24" s="72"/>
      <c r="AYX24" s="72"/>
      <c r="AYY24" s="72"/>
      <c r="AYZ24" s="72"/>
      <c r="AZA24" s="72"/>
      <c r="AZB24" s="72"/>
      <c r="AZC24" s="72"/>
      <c r="AZD24" s="72"/>
      <c r="AZE24" s="72"/>
      <c r="AZF24" s="72"/>
      <c r="AZG24" s="72"/>
      <c r="AZH24" s="72"/>
      <c r="AZI24" s="72"/>
      <c r="AZJ24" s="72"/>
      <c r="AZK24" s="72"/>
      <c r="AZL24" s="72"/>
      <c r="AZM24" s="72"/>
      <c r="AZN24" s="72"/>
      <c r="AZO24" s="72"/>
      <c r="AZP24" s="72"/>
      <c r="AZQ24" s="72"/>
      <c r="AZR24" s="72"/>
      <c r="AZS24" s="72"/>
      <c r="AZT24" s="72"/>
      <c r="AZU24" s="72"/>
      <c r="AZV24" s="72"/>
      <c r="AZW24" s="72"/>
      <c r="AZX24" s="72"/>
      <c r="AZY24" s="72"/>
      <c r="AZZ24" s="72"/>
      <c r="BAA24" s="72"/>
      <c r="BAB24" s="72"/>
      <c r="BAC24" s="72"/>
      <c r="BAD24" s="72"/>
      <c r="BAE24" s="72"/>
      <c r="BAF24" s="72"/>
      <c r="BAG24" s="72"/>
      <c r="BAH24" s="72"/>
      <c r="BAI24" s="72"/>
      <c r="BAJ24" s="72"/>
      <c r="BAK24" s="72"/>
      <c r="BAL24" s="72"/>
      <c r="BAM24" s="72"/>
      <c r="BAN24" s="72"/>
      <c r="BAO24" s="72"/>
      <c r="BAP24" s="72"/>
      <c r="BAQ24" s="72"/>
      <c r="BAR24" s="72"/>
      <c r="BAS24" s="72"/>
      <c r="BAT24" s="72"/>
      <c r="BAU24" s="72"/>
      <c r="BAV24" s="72"/>
      <c r="BAW24" s="72"/>
      <c r="BAX24" s="72"/>
      <c r="BAY24" s="72"/>
      <c r="BAZ24" s="72"/>
      <c r="BBA24" s="72"/>
    </row>
    <row r="25" s="70" customFormat="1" spans="1:1405">
      <c r="A25" s="93"/>
      <c r="B25" s="81" t="s">
        <v>372</v>
      </c>
      <c r="C25" s="82">
        <v>95</v>
      </c>
      <c r="D25" s="83"/>
      <c r="E25" s="83"/>
      <c r="F25" s="91"/>
      <c r="G25" s="84"/>
      <c r="H25" s="87"/>
      <c r="I25" s="88"/>
      <c r="J25" s="88"/>
      <c r="K25" s="110"/>
      <c r="L25" s="113"/>
      <c r="M25" s="114"/>
      <c r="N25" s="60"/>
      <c r="AMG25" s="72"/>
      <c r="AMH25" s="72"/>
      <c r="AMI25" s="72"/>
      <c r="AMJ25" s="72"/>
      <c r="AMK25" s="72"/>
      <c r="AML25" s="72"/>
      <c r="AMM25" s="72"/>
      <c r="AMN25" s="72"/>
      <c r="AMO25" s="72"/>
      <c r="AMP25" s="72"/>
      <c r="AMQ25" s="72"/>
      <c r="AMR25" s="72"/>
      <c r="AMS25" s="72"/>
      <c r="AMT25" s="72"/>
      <c r="AMU25" s="72"/>
      <c r="AMV25" s="72"/>
      <c r="AMW25" s="72"/>
      <c r="AMX25" s="72"/>
      <c r="AMY25" s="72"/>
      <c r="AMZ25" s="72"/>
      <c r="ANA25" s="72"/>
      <c r="ANB25" s="72"/>
      <c r="ANC25" s="72"/>
      <c r="AND25" s="72"/>
      <c r="ANE25" s="72"/>
      <c r="ANF25" s="72"/>
      <c r="ANG25" s="72"/>
      <c r="ANH25" s="72"/>
      <c r="ANI25" s="72"/>
      <c r="ANJ25" s="72"/>
      <c r="ANK25" s="72"/>
      <c r="ANL25" s="72"/>
      <c r="ANM25" s="72"/>
      <c r="ANN25" s="72"/>
      <c r="ANO25" s="72"/>
      <c r="ANP25" s="72"/>
      <c r="ANQ25" s="72"/>
      <c r="ANR25" s="72"/>
      <c r="ANS25" s="72"/>
      <c r="ANT25" s="72"/>
      <c r="ANU25" s="72"/>
      <c r="ANV25" s="72"/>
      <c r="ANW25" s="72"/>
      <c r="ANX25" s="72"/>
      <c r="ANY25" s="72"/>
      <c r="ANZ25" s="72"/>
      <c r="AOA25" s="72"/>
      <c r="AOB25" s="72"/>
      <c r="AOC25" s="72"/>
      <c r="AOD25" s="72"/>
      <c r="AOE25" s="72"/>
      <c r="AOF25" s="72"/>
      <c r="AOG25" s="72"/>
      <c r="AOH25" s="72"/>
      <c r="AOI25" s="72"/>
      <c r="AOJ25" s="72"/>
      <c r="AOK25" s="72"/>
      <c r="AOL25" s="72"/>
      <c r="AOM25" s="72"/>
      <c r="AON25" s="72"/>
      <c r="AOO25" s="72"/>
      <c r="AOP25" s="72"/>
      <c r="AOQ25" s="72"/>
      <c r="AOR25" s="72"/>
      <c r="AOS25" s="72"/>
      <c r="AOT25" s="72"/>
      <c r="AOU25" s="72"/>
      <c r="AOV25" s="72"/>
      <c r="AOW25" s="72"/>
      <c r="AOX25" s="72"/>
      <c r="AOY25" s="72"/>
      <c r="AOZ25" s="72"/>
      <c r="APA25" s="72"/>
      <c r="APB25" s="72"/>
      <c r="APC25" s="72"/>
      <c r="APD25" s="72"/>
      <c r="APE25" s="72"/>
      <c r="APF25" s="72"/>
      <c r="APG25" s="72"/>
      <c r="APH25" s="72"/>
      <c r="API25" s="72"/>
      <c r="APJ25" s="72"/>
      <c r="APK25" s="72"/>
      <c r="APL25" s="72"/>
      <c r="APM25" s="72"/>
      <c r="APN25" s="72"/>
      <c r="APO25" s="72"/>
      <c r="APP25" s="72"/>
      <c r="APQ25" s="72"/>
      <c r="APR25" s="72"/>
      <c r="APS25" s="72"/>
      <c r="APT25" s="72"/>
      <c r="APU25" s="72"/>
      <c r="APV25" s="72"/>
      <c r="APW25" s="72"/>
      <c r="APX25" s="72"/>
      <c r="APY25" s="72"/>
      <c r="APZ25" s="72"/>
      <c r="AQA25" s="72"/>
      <c r="AQB25" s="72"/>
      <c r="AQC25" s="72"/>
      <c r="AQD25" s="72"/>
      <c r="AQE25" s="72"/>
      <c r="AQF25" s="72"/>
      <c r="AQG25" s="72"/>
      <c r="AQH25" s="72"/>
      <c r="AQI25" s="72"/>
      <c r="AQJ25" s="72"/>
      <c r="AQK25" s="72"/>
      <c r="AQL25" s="72"/>
      <c r="AQM25" s="72"/>
      <c r="AQN25" s="72"/>
      <c r="AQO25" s="72"/>
      <c r="AQP25" s="72"/>
      <c r="AQQ25" s="72"/>
      <c r="AQR25" s="72"/>
      <c r="AQS25" s="72"/>
      <c r="AQT25" s="72"/>
      <c r="AQU25" s="72"/>
      <c r="AQV25" s="72"/>
      <c r="AQW25" s="72"/>
      <c r="AQX25" s="72"/>
      <c r="AQY25" s="72"/>
      <c r="AQZ25" s="72"/>
      <c r="ARA25" s="72"/>
      <c r="ARB25" s="72"/>
      <c r="ARC25" s="72"/>
      <c r="ARD25" s="72"/>
      <c r="ARE25" s="72"/>
      <c r="ARF25" s="72"/>
      <c r="ARG25" s="72"/>
      <c r="ARH25" s="72"/>
      <c r="ARI25" s="72"/>
      <c r="ARJ25" s="72"/>
      <c r="ARK25" s="72"/>
      <c r="ARL25" s="72"/>
      <c r="ARM25" s="72"/>
      <c r="ARN25" s="72"/>
      <c r="ARO25" s="72"/>
      <c r="ARP25" s="72"/>
      <c r="ARQ25" s="72"/>
      <c r="ARR25" s="72"/>
      <c r="ARS25" s="72"/>
      <c r="ART25" s="72"/>
      <c r="ARU25" s="72"/>
      <c r="ARV25" s="72"/>
      <c r="ARW25" s="72"/>
      <c r="ARX25" s="72"/>
      <c r="ARY25" s="72"/>
      <c r="ARZ25" s="72"/>
      <c r="ASA25" s="72"/>
      <c r="ASB25" s="72"/>
      <c r="ASC25" s="72"/>
      <c r="ASD25" s="72"/>
      <c r="ASE25" s="72"/>
      <c r="ASF25" s="72"/>
      <c r="ASG25" s="72"/>
      <c r="ASH25" s="72"/>
      <c r="ASI25" s="72"/>
      <c r="ASJ25" s="72"/>
      <c r="ASK25" s="72"/>
      <c r="ASL25" s="72"/>
      <c r="ASM25" s="72"/>
      <c r="ASN25" s="72"/>
      <c r="ASO25" s="72"/>
      <c r="ASP25" s="72"/>
      <c r="ASQ25" s="72"/>
      <c r="ASR25" s="72"/>
      <c r="ASS25" s="72"/>
      <c r="AST25" s="72"/>
      <c r="ASU25" s="72"/>
      <c r="ASV25" s="72"/>
      <c r="ASW25" s="72"/>
      <c r="ASX25" s="72"/>
      <c r="ASY25" s="72"/>
      <c r="ASZ25" s="72"/>
      <c r="ATA25" s="72"/>
      <c r="ATB25" s="72"/>
      <c r="ATC25" s="72"/>
      <c r="ATD25" s="72"/>
      <c r="ATE25" s="72"/>
      <c r="ATF25" s="72"/>
      <c r="ATG25" s="72"/>
      <c r="ATH25" s="72"/>
      <c r="ATI25" s="72"/>
      <c r="ATJ25" s="72"/>
      <c r="ATK25" s="72"/>
      <c r="ATL25" s="72"/>
      <c r="ATM25" s="72"/>
      <c r="ATN25" s="72"/>
      <c r="ATO25" s="72"/>
      <c r="ATP25" s="72"/>
      <c r="ATQ25" s="72"/>
      <c r="ATR25" s="72"/>
      <c r="ATS25" s="72"/>
      <c r="ATT25" s="72"/>
      <c r="ATU25" s="72"/>
      <c r="ATV25" s="72"/>
      <c r="ATW25" s="72"/>
      <c r="ATX25" s="72"/>
      <c r="ATY25" s="72"/>
      <c r="ATZ25" s="72"/>
      <c r="AUA25" s="72"/>
      <c r="AUB25" s="72"/>
      <c r="AUC25" s="72"/>
      <c r="AUD25" s="72"/>
      <c r="AUE25" s="72"/>
      <c r="AUF25" s="72"/>
      <c r="AUG25" s="72"/>
      <c r="AUH25" s="72"/>
      <c r="AUI25" s="72"/>
      <c r="AUJ25" s="72"/>
      <c r="AUK25" s="72"/>
      <c r="AUL25" s="72"/>
      <c r="AUM25" s="72"/>
      <c r="AUN25" s="72"/>
      <c r="AUO25" s="72"/>
      <c r="AUP25" s="72"/>
      <c r="AUQ25" s="72"/>
      <c r="AUR25" s="72"/>
      <c r="AUS25" s="72"/>
      <c r="AUT25" s="72"/>
      <c r="AUU25" s="72"/>
      <c r="AUV25" s="72"/>
      <c r="AUW25" s="72"/>
      <c r="AUX25" s="72"/>
      <c r="AUY25" s="72"/>
      <c r="AUZ25" s="72"/>
      <c r="AVA25" s="72"/>
      <c r="AVB25" s="72"/>
      <c r="AVC25" s="72"/>
      <c r="AVD25" s="72"/>
      <c r="AVE25" s="72"/>
      <c r="AVF25" s="72"/>
      <c r="AVG25" s="72"/>
      <c r="AVH25" s="72"/>
      <c r="AVI25" s="72"/>
      <c r="AVJ25" s="72"/>
      <c r="AVK25" s="72"/>
      <c r="AVL25" s="72"/>
      <c r="AVM25" s="72"/>
      <c r="AVN25" s="72"/>
      <c r="AVO25" s="72"/>
      <c r="AVP25" s="72"/>
      <c r="AVQ25" s="72"/>
      <c r="AVR25" s="72"/>
      <c r="AVS25" s="72"/>
      <c r="AVT25" s="72"/>
      <c r="AVU25" s="72"/>
      <c r="AVV25" s="72"/>
      <c r="AVW25" s="72"/>
      <c r="AVX25" s="72"/>
      <c r="AVY25" s="72"/>
      <c r="AVZ25" s="72"/>
      <c r="AWA25" s="72"/>
      <c r="AWB25" s="72"/>
      <c r="AWC25" s="72"/>
      <c r="AWD25" s="72"/>
      <c r="AWE25" s="72"/>
      <c r="AWF25" s="72"/>
      <c r="AWG25" s="72"/>
      <c r="AWH25" s="72"/>
      <c r="AWI25" s="72"/>
      <c r="AWJ25" s="72"/>
      <c r="AWK25" s="72"/>
      <c r="AWL25" s="72"/>
      <c r="AWM25" s="72"/>
      <c r="AWN25" s="72"/>
      <c r="AWO25" s="72"/>
      <c r="AWP25" s="72"/>
      <c r="AWQ25" s="72"/>
      <c r="AWR25" s="72"/>
      <c r="AWS25" s="72"/>
      <c r="AWT25" s="72"/>
      <c r="AWU25" s="72"/>
      <c r="AWV25" s="72"/>
      <c r="AWW25" s="72"/>
      <c r="AWX25" s="72"/>
      <c r="AWY25" s="72"/>
      <c r="AWZ25" s="72"/>
      <c r="AXA25" s="72"/>
      <c r="AXB25" s="72"/>
      <c r="AXC25" s="72"/>
      <c r="AXD25" s="72"/>
      <c r="AXE25" s="72"/>
      <c r="AXF25" s="72"/>
      <c r="AXG25" s="72"/>
      <c r="AXH25" s="72"/>
      <c r="AXI25" s="72"/>
      <c r="AXJ25" s="72"/>
      <c r="AXK25" s="72"/>
      <c r="AXL25" s="72"/>
      <c r="AXM25" s="72"/>
      <c r="AXN25" s="72"/>
      <c r="AXO25" s="72"/>
      <c r="AXP25" s="72"/>
      <c r="AXQ25" s="72"/>
      <c r="AXR25" s="72"/>
      <c r="AXS25" s="72"/>
      <c r="AXT25" s="72"/>
      <c r="AXU25" s="72"/>
      <c r="AXV25" s="72"/>
      <c r="AXW25" s="72"/>
      <c r="AXX25" s="72"/>
      <c r="AXY25" s="72"/>
      <c r="AXZ25" s="72"/>
      <c r="AYA25" s="72"/>
      <c r="AYB25" s="72"/>
      <c r="AYC25" s="72"/>
      <c r="AYD25" s="72"/>
      <c r="AYE25" s="72"/>
      <c r="AYF25" s="72"/>
      <c r="AYG25" s="72"/>
      <c r="AYH25" s="72"/>
      <c r="AYI25" s="72"/>
      <c r="AYJ25" s="72"/>
      <c r="AYK25" s="72"/>
      <c r="AYL25" s="72"/>
      <c r="AYM25" s="72"/>
      <c r="AYN25" s="72"/>
      <c r="AYO25" s="72"/>
      <c r="AYP25" s="72"/>
      <c r="AYQ25" s="72"/>
      <c r="AYR25" s="72"/>
      <c r="AYS25" s="72"/>
      <c r="AYT25" s="72"/>
      <c r="AYU25" s="72"/>
      <c r="AYV25" s="72"/>
      <c r="AYW25" s="72"/>
      <c r="AYX25" s="72"/>
      <c r="AYY25" s="72"/>
      <c r="AYZ25" s="72"/>
      <c r="AZA25" s="72"/>
      <c r="AZB25" s="72"/>
      <c r="AZC25" s="72"/>
      <c r="AZD25" s="72"/>
      <c r="AZE25" s="72"/>
      <c r="AZF25" s="72"/>
      <c r="AZG25" s="72"/>
      <c r="AZH25" s="72"/>
      <c r="AZI25" s="72"/>
      <c r="AZJ25" s="72"/>
      <c r="AZK25" s="72"/>
      <c r="AZL25" s="72"/>
      <c r="AZM25" s="72"/>
      <c r="AZN25" s="72"/>
      <c r="AZO25" s="72"/>
      <c r="AZP25" s="72"/>
      <c r="AZQ25" s="72"/>
      <c r="AZR25" s="72"/>
      <c r="AZS25" s="72"/>
      <c r="AZT25" s="72"/>
      <c r="AZU25" s="72"/>
      <c r="AZV25" s="72"/>
      <c r="AZW25" s="72"/>
      <c r="AZX25" s="72"/>
      <c r="AZY25" s="72"/>
      <c r="AZZ25" s="72"/>
      <c r="BAA25" s="72"/>
      <c r="BAB25" s="72"/>
      <c r="BAC25" s="72"/>
      <c r="BAD25" s="72"/>
      <c r="BAE25" s="72"/>
      <c r="BAF25" s="72"/>
      <c r="BAG25" s="72"/>
      <c r="BAH25" s="72"/>
      <c r="BAI25" s="72"/>
      <c r="BAJ25" s="72"/>
      <c r="BAK25" s="72"/>
      <c r="BAL25" s="72"/>
      <c r="BAM25" s="72"/>
      <c r="BAN25" s="72"/>
      <c r="BAO25" s="72"/>
      <c r="BAP25" s="72"/>
      <c r="BAQ25" s="72"/>
      <c r="BAR25" s="72"/>
      <c r="BAS25" s="72"/>
      <c r="BAT25" s="72"/>
      <c r="BAU25" s="72"/>
      <c r="BAV25" s="72"/>
      <c r="BAW25" s="72"/>
      <c r="BAX25" s="72"/>
      <c r="BAY25" s="72"/>
      <c r="BAZ25" s="72"/>
      <c r="BBA25" s="72"/>
    </row>
    <row r="26" s="70" customFormat="1" spans="1:1405">
      <c r="A26" s="93"/>
      <c r="B26" s="81" t="s">
        <v>373</v>
      </c>
      <c r="C26" s="82">
        <v>98.5</v>
      </c>
      <c r="D26" s="83"/>
      <c r="E26" s="83"/>
      <c r="F26" s="91"/>
      <c r="G26" s="84"/>
      <c r="H26" s="87"/>
      <c r="I26" s="88"/>
      <c r="J26" s="88"/>
      <c r="K26" s="110"/>
      <c r="L26" s="113"/>
      <c r="M26" s="114"/>
      <c r="N26" s="60"/>
      <c r="AMG26" s="72"/>
      <c r="AMH26" s="72"/>
      <c r="AMI26" s="72"/>
      <c r="AMJ26" s="72"/>
      <c r="AMK26" s="72"/>
      <c r="AML26" s="72"/>
      <c r="AMM26" s="72"/>
      <c r="AMN26" s="72"/>
      <c r="AMO26" s="72"/>
      <c r="AMP26" s="72"/>
      <c r="AMQ26" s="72"/>
      <c r="AMR26" s="72"/>
      <c r="AMS26" s="72"/>
      <c r="AMT26" s="72"/>
      <c r="AMU26" s="72"/>
      <c r="AMV26" s="72"/>
      <c r="AMW26" s="72"/>
      <c r="AMX26" s="72"/>
      <c r="AMY26" s="72"/>
      <c r="AMZ26" s="72"/>
      <c r="ANA26" s="72"/>
      <c r="ANB26" s="72"/>
      <c r="ANC26" s="72"/>
      <c r="AND26" s="72"/>
      <c r="ANE26" s="72"/>
      <c r="ANF26" s="72"/>
      <c r="ANG26" s="72"/>
      <c r="ANH26" s="72"/>
      <c r="ANI26" s="72"/>
      <c r="ANJ26" s="72"/>
      <c r="ANK26" s="72"/>
      <c r="ANL26" s="72"/>
      <c r="ANM26" s="72"/>
      <c r="ANN26" s="72"/>
      <c r="ANO26" s="72"/>
      <c r="ANP26" s="72"/>
      <c r="ANQ26" s="72"/>
      <c r="ANR26" s="72"/>
      <c r="ANS26" s="72"/>
      <c r="ANT26" s="72"/>
      <c r="ANU26" s="72"/>
      <c r="ANV26" s="72"/>
      <c r="ANW26" s="72"/>
      <c r="ANX26" s="72"/>
      <c r="ANY26" s="72"/>
      <c r="ANZ26" s="72"/>
      <c r="AOA26" s="72"/>
      <c r="AOB26" s="72"/>
      <c r="AOC26" s="72"/>
      <c r="AOD26" s="72"/>
      <c r="AOE26" s="72"/>
      <c r="AOF26" s="72"/>
      <c r="AOG26" s="72"/>
      <c r="AOH26" s="72"/>
      <c r="AOI26" s="72"/>
      <c r="AOJ26" s="72"/>
      <c r="AOK26" s="72"/>
      <c r="AOL26" s="72"/>
      <c r="AOM26" s="72"/>
      <c r="AON26" s="72"/>
      <c r="AOO26" s="72"/>
      <c r="AOP26" s="72"/>
      <c r="AOQ26" s="72"/>
      <c r="AOR26" s="72"/>
      <c r="AOS26" s="72"/>
      <c r="AOT26" s="72"/>
      <c r="AOU26" s="72"/>
      <c r="AOV26" s="72"/>
      <c r="AOW26" s="72"/>
      <c r="AOX26" s="72"/>
      <c r="AOY26" s="72"/>
      <c r="AOZ26" s="72"/>
      <c r="APA26" s="72"/>
      <c r="APB26" s="72"/>
      <c r="APC26" s="72"/>
      <c r="APD26" s="72"/>
      <c r="APE26" s="72"/>
      <c r="APF26" s="72"/>
      <c r="APG26" s="72"/>
      <c r="APH26" s="72"/>
      <c r="API26" s="72"/>
      <c r="APJ26" s="72"/>
      <c r="APK26" s="72"/>
      <c r="APL26" s="72"/>
      <c r="APM26" s="72"/>
      <c r="APN26" s="72"/>
      <c r="APO26" s="72"/>
      <c r="APP26" s="72"/>
      <c r="APQ26" s="72"/>
      <c r="APR26" s="72"/>
      <c r="APS26" s="72"/>
      <c r="APT26" s="72"/>
      <c r="APU26" s="72"/>
      <c r="APV26" s="72"/>
      <c r="APW26" s="72"/>
      <c r="APX26" s="72"/>
      <c r="APY26" s="72"/>
      <c r="APZ26" s="72"/>
      <c r="AQA26" s="72"/>
      <c r="AQB26" s="72"/>
      <c r="AQC26" s="72"/>
      <c r="AQD26" s="72"/>
      <c r="AQE26" s="72"/>
      <c r="AQF26" s="72"/>
      <c r="AQG26" s="72"/>
      <c r="AQH26" s="72"/>
      <c r="AQI26" s="72"/>
      <c r="AQJ26" s="72"/>
      <c r="AQK26" s="72"/>
      <c r="AQL26" s="72"/>
      <c r="AQM26" s="72"/>
      <c r="AQN26" s="72"/>
      <c r="AQO26" s="72"/>
      <c r="AQP26" s="72"/>
      <c r="AQQ26" s="72"/>
      <c r="AQR26" s="72"/>
      <c r="AQS26" s="72"/>
      <c r="AQT26" s="72"/>
      <c r="AQU26" s="72"/>
      <c r="AQV26" s="72"/>
      <c r="AQW26" s="72"/>
      <c r="AQX26" s="72"/>
      <c r="AQY26" s="72"/>
      <c r="AQZ26" s="72"/>
      <c r="ARA26" s="72"/>
      <c r="ARB26" s="72"/>
      <c r="ARC26" s="72"/>
      <c r="ARD26" s="72"/>
      <c r="ARE26" s="72"/>
      <c r="ARF26" s="72"/>
      <c r="ARG26" s="72"/>
      <c r="ARH26" s="72"/>
      <c r="ARI26" s="72"/>
      <c r="ARJ26" s="72"/>
      <c r="ARK26" s="72"/>
      <c r="ARL26" s="72"/>
      <c r="ARM26" s="72"/>
      <c r="ARN26" s="72"/>
      <c r="ARO26" s="72"/>
      <c r="ARP26" s="72"/>
      <c r="ARQ26" s="72"/>
      <c r="ARR26" s="72"/>
      <c r="ARS26" s="72"/>
      <c r="ART26" s="72"/>
      <c r="ARU26" s="72"/>
      <c r="ARV26" s="72"/>
      <c r="ARW26" s="72"/>
      <c r="ARX26" s="72"/>
      <c r="ARY26" s="72"/>
      <c r="ARZ26" s="72"/>
      <c r="ASA26" s="72"/>
      <c r="ASB26" s="72"/>
      <c r="ASC26" s="72"/>
      <c r="ASD26" s="72"/>
      <c r="ASE26" s="72"/>
      <c r="ASF26" s="72"/>
      <c r="ASG26" s="72"/>
      <c r="ASH26" s="72"/>
      <c r="ASI26" s="72"/>
      <c r="ASJ26" s="72"/>
      <c r="ASK26" s="72"/>
      <c r="ASL26" s="72"/>
      <c r="ASM26" s="72"/>
      <c r="ASN26" s="72"/>
      <c r="ASO26" s="72"/>
      <c r="ASP26" s="72"/>
      <c r="ASQ26" s="72"/>
      <c r="ASR26" s="72"/>
      <c r="ASS26" s="72"/>
      <c r="AST26" s="72"/>
      <c r="ASU26" s="72"/>
      <c r="ASV26" s="72"/>
      <c r="ASW26" s="72"/>
      <c r="ASX26" s="72"/>
      <c r="ASY26" s="72"/>
      <c r="ASZ26" s="72"/>
      <c r="ATA26" s="72"/>
      <c r="ATB26" s="72"/>
      <c r="ATC26" s="72"/>
      <c r="ATD26" s="72"/>
      <c r="ATE26" s="72"/>
      <c r="ATF26" s="72"/>
      <c r="ATG26" s="72"/>
      <c r="ATH26" s="72"/>
      <c r="ATI26" s="72"/>
      <c r="ATJ26" s="72"/>
      <c r="ATK26" s="72"/>
      <c r="ATL26" s="72"/>
      <c r="ATM26" s="72"/>
      <c r="ATN26" s="72"/>
      <c r="ATO26" s="72"/>
      <c r="ATP26" s="72"/>
      <c r="ATQ26" s="72"/>
      <c r="ATR26" s="72"/>
      <c r="ATS26" s="72"/>
      <c r="ATT26" s="72"/>
      <c r="ATU26" s="72"/>
      <c r="ATV26" s="72"/>
      <c r="ATW26" s="72"/>
      <c r="ATX26" s="72"/>
      <c r="ATY26" s="72"/>
      <c r="ATZ26" s="72"/>
      <c r="AUA26" s="72"/>
      <c r="AUB26" s="72"/>
      <c r="AUC26" s="72"/>
      <c r="AUD26" s="72"/>
      <c r="AUE26" s="72"/>
      <c r="AUF26" s="72"/>
      <c r="AUG26" s="72"/>
      <c r="AUH26" s="72"/>
      <c r="AUI26" s="72"/>
      <c r="AUJ26" s="72"/>
      <c r="AUK26" s="72"/>
      <c r="AUL26" s="72"/>
      <c r="AUM26" s="72"/>
      <c r="AUN26" s="72"/>
      <c r="AUO26" s="72"/>
      <c r="AUP26" s="72"/>
      <c r="AUQ26" s="72"/>
      <c r="AUR26" s="72"/>
      <c r="AUS26" s="72"/>
      <c r="AUT26" s="72"/>
      <c r="AUU26" s="72"/>
      <c r="AUV26" s="72"/>
      <c r="AUW26" s="72"/>
      <c r="AUX26" s="72"/>
      <c r="AUY26" s="72"/>
      <c r="AUZ26" s="72"/>
      <c r="AVA26" s="72"/>
      <c r="AVB26" s="72"/>
      <c r="AVC26" s="72"/>
      <c r="AVD26" s="72"/>
      <c r="AVE26" s="72"/>
      <c r="AVF26" s="72"/>
      <c r="AVG26" s="72"/>
      <c r="AVH26" s="72"/>
      <c r="AVI26" s="72"/>
      <c r="AVJ26" s="72"/>
      <c r="AVK26" s="72"/>
      <c r="AVL26" s="72"/>
      <c r="AVM26" s="72"/>
      <c r="AVN26" s="72"/>
      <c r="AVO26" s="72"/>
      <c r="AVP26" s="72"/>
      <c r="AVQ26" s="72"/>
      <c r="AVR26" s="72"/>
      <c r="AVS26" s="72"/>
      <c r="AVT26" s="72"/>
      <c r="AVU26" s="72"/>
      <c r="AVV26" s="72"/>
      <c r="AVW26" s="72"/>
      <c r="AVX26" s="72"/>
      <c r="AVY26" s="72"/>
      <c r="AVZ26" s="72"/>
      <c r="AWA26" s="72"/>
      <c r="AWB26" s="72"/>
      <c r="AWC26" s="72"/>
      <c r="AWD26" s="72"/>
      <c r="AWE26" s="72"/>
      <c r="AWF26" s="72"/>
      <c r="AWG26" s="72"/>
      <c r="AWH26" s="72"/>
      <c r="AWI26" s="72"/>
      <c r="AWJ26" s="72"/>
      <c r="AWK26" s="72"/>
      <c r="AWL26" s="72"/>
      <c r="AWM26" s="72"/>
      <c r="AWN26" s="72"/>
      <c r="AWO26" s="72"/>
      <c r="AWP26" s="72"/>
      <c r="AWQ26" s="72"/>
      <c r="AWR26" s="72"/>
      <c r="AWS26" s="72"/>
      <c r="AWT26" s="72"/>
      <c r="AWU26" s="72"/>
      <c r="AWV26" s="72"/>
      <c r="AWW26" s="72"/>
      <c r="AWX26" s="72"/>
      <c r="AWY26" s="72"/>
      <c r="AWZ26" s="72"/>
      <c r="AXA26" s="72"/>
      <c r="AXB26" s="72"/>
      <c r="AXC26" s="72"/>
      <c r="AXD26" s="72"/>
      <c r="AXE26" s="72"/>
      <c r="AXF26" s="72"/>
      <c r="AXG26" s="72"/>
      <c r="AXH26" s="72"/>
      <c r="AXI26" s="72"/>
      <c r="AXJ26" s="72"/>
      <c r="AXK26" s="72"/>
      <c r="AXL26" s="72"/>
      <c r="AXM26" s="72"/>
      <c r="AXN26" s="72"/>
      <c r="AXO26" s="72"/>
      <c r="AXP26" s="72"/>
      <c r="AXQ26" s="72"/>
      <c r="AXR26" s="72"/>
      <c r="AXS26" s="72"/>
      <c r="AXT26" s="72"/>
      <c r="AXU26" s="72"/>
      <c r="AXV26" s="72"/>
      <c r="AXW26" s="72"/>
      <c r="AXX26" s="72"/>
      <c r="AXY26" s="72"/>
      <c r="AXZ26" s="72"/>
      <c r="AYA26" s="72"/>
      <c r="AYB26" s="72"/>
      <c r="AYC26" s="72"/>
      <c r="AYD26" s="72"/>
      <c r="AYE26" s="72"/>
      <c r="AYF26" s="72"/>
      <c r="AYG26" s="72"/>
      <c r="AYH26" s="72"/>
      <c r="AYI26" s="72"/>
      <c r="AYJ26" s="72"/>
      <c r="AYK26" s="72"/>
      <c r="AYL26" s="72"/>
      <c r="AYM26" s="72"/>
      <c r="AYN26" s="72"/>
      <c r="AYO26" s="72"/>
      <c r="AYP26" s="72"/>
      <c r="AYQ26" s="72"/>
      <c r="AYR26" s="72"/>
      <c r="AYS26" s="72"/>
      <c r="AYT26" s="72"/>
      <c r="AYU26" s="72"/>
      <c r="AYV26" s="72"/>
      <c r="AYW26" s="72"/>
      <c r="AYX26" s="72"/>
      <c r="AYY26" s="72"/>
      <c r="AYZ26" s="72"/>
      <c r="AZA26" s="72"/>
      <c r="AZB26" s="72"/>
      <c r="AZC26" s="72"/>
      <c r="AZD26" s="72"/>
      <c r="AZE26" s="72"/>
      <c r="AZF26" s="72"/>
      <c r="AZG26" s="72"/>
      <c r="AZH26" s="72"/>
      <c r="AZI26" s="72"/>
      <c r="AZJ26" s="72"/>
      <c r="AZK26" s="72"/>
      <c r="AZL26" s="72"/>
      <c r="AZM26" s="72"/>
      <c r="AZN26" s="72"/>
      <c r="AZO26" s="72"/>
      <c r="AZP26" s="72"/>
      <c r="AZQ26" s="72"/>
      <c r="AZR26" s="72"/>
      <c r="AZS26" s="72"/>
      <c r="AZT26" s="72"/>
      <c r="AZU26" s="72"/>
      <c r="AZV26" s="72"/>
      <c r="AZW26" s="72"/>
      <c r="AZX26" s="72"/>
      <c r="AZY26" s="72"/>
      <c r="AZZ26" s="72"/>
      <c r="BAA26" s="72"/>
      <c r="BAB26" s="72"/>
      <c r="BAC26" s="72"/>
      <c r="BAD26" s="72"/>
      <c r="BAE26" s="72"/>
      <c r="BAF26" s="72"/>
      <c r="BAG26" s="72"/>
      <c r="BAH26" s="72"/>
      <c r="BAI26" s="72"/>
      <c r="BAJ26" s="72"/>
      <c r="BAK26" s="72"/>
      <c r="BAL26" s="72"/>
      <c r="BAM26" s="72"/>
      <c r="BAN26" s="72"/>
      <c r="BAO26" s="72"/>
      <c r="BAP26" s="72"/>
      <c r="BAQ26" s="72"/>
      <c r="BAR26" s="72"/>
      <c r="BAS26" s="72"/>
      <c r="BAT26" s="72"/>
      <c r="BAU26" s="72"/>
      <c r="BAV26" s="72"/>
      <c r="BAW26" s="72"/>
      <c r="BAX26" s="72"/>
      <c r="BAY26" s="72"/>
      <c r="BAZ26" s="72"/>
      <c r="BBA26" s="72"/>
    </row>
    <row r="27" s="70" customFormat="1" spans="1:1405">
      <c r="A27" s="93"/>
      <c r="B27" s="81" t="s">
        <v>374</v>
      </c>
      <c r="C27" s="82">
        <v>97</v>
      </c>
      <c r="D27" s="83"/>
      <c r="E27" s="83"/>
      <c r="F27" s="91"/>
      <c r="G27" s="84"/>
      <c r="H27" s="87"/>
      <c r="I27" s="88"/>
      <c r="J27" s="88"/>
      <c r="K27" s="110"/>
      <c r="L27" s="113"/>
      <c r="M27" s="115"/>
      <c r="N27" s="60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  <c r="VA27" s="72"/>
      <c r="VB27" s="72"/>
      <c r="VC27" s="72"/>
      <c r="VD27" s="72"/>
      <c r="VE27" s="72"/>
      <c r="VF27" s="72"/>
      <c r="VG27" s="72"/>
      <c r="VH27" s="72"/>
      <c r="VI27" s="72"/>
      <c r="VJ27" s="72"/>
      <c r="VK27" s="72"/>
      <c r="VL27" s="72"/>
      <c r="VM27" s="72"/>
      <c r="VN27" s="72"/>
      <c r="VO27" s="72"/>
      <c r="VP27" s="72"/>
      <c r="VQ27" s="72"/>
      <c r="VR27" s="72"/>
      <c r="VS27" s="72"/>
      <c r="VT27" s="72"/>
      <c r="VU27" s="72"/>
      <c r="VV27" s="72"/>
      <c r="VW27" s="72"/>
      <c r="VX27" s="72"/>
      <c r="VY27" s="72"/>
      <c r="VZ27" s="72"/>
      <c r="WA27" s="72"/>
      <c r="WB27" s="72"/>
      <c r="WC27" s="72"/>
      <c r="WD27" s="72"/>
      <c r="WE27" s="72"/>
      <c r="WF27" s="72"/>
      <c r="WG27" s="72"/>
      <c r="WH27" s="72"/>
      <c r="WI27" s="72"/>
      <c r="WJ27" s="72"/>
      <c r="WK27" s="72"/>
      <c r="WL27" s="72"/>
      <c r="WM27" s="72"/>
      <c r="WN27" s="72"/>
      <c r="WO27" s="72"/>
      <c r="WP27" s="72"/>
      <c r="WQ27" s="72"/>
      <c r="WR27" s="72"/>
      <c r="WS27" s="72"/>
      <c r="WT27" s="72"/>
      <c r="WU27" s="72"/>
      <c r="WV27" s="72"/>
      <c r="WW27" s="72"/>
      <c r="WX27" s="72"/>
      <c r="WY27" s="72"/>
      <c r="WZ27" s="72"/>
      <c r="XA27" s="72"/>
      <c r="XB27" s="72"/>
      <c r="XC27" s="72"/>
      <c r="XD27" s="72"/>
      <c r="XE27" s="72"/>
      <c r="XF27" s="72"/>
      <c r="XG27" s="72"/>
      <c r="XH27" s="72"/>
      <c r="XI27" s="72"/>
      <c r="XJ27" s="72"/>
      <c r="XK27" s="72"/>
      <c r="XL27" s="72"/>
      <c r="XM27" s="72"/>
      <c r="XN27" s="72"/>
      <c r="XO27" s="72"/>
      <c r="XP27" s="72"/>
      <c r="XQ27" s="72"/>
      <c r="XR27" s="72"/>
      <c r="XS27" s="72"/>
      <c r="XT27" s="72"/>
      <c r="XU27" s="72"/>
      <c r="XV27" s="72"/>
      <c r="XW27" s="72"/>
      <c r="XX27" s="72"/>
      <c r="XY27" s="72"/>
      <c r="XZ27" s="72"/>
      <c r="YA27" s="72"/>
      <c r="YB27" s="72"/>
      <c r="YC27" s="72"/>
      <c r="YD27" s="72"/>
      <c r="YE27" s="72"/>
      <c r="YF27" s="72"/>
      <c r="YG27" s="72"/>
      <c r="YH27" s="72"/>
      <c r="YI27" s="72"/>
      <c r="YJ27" s="72"/>
      <c r="YK27" s="72"/>
      <c r="YL27" s="72"/>
      <c r="YM27" s="72"/>
      <c r="YN27" s="72"/>
      <c r="YO27" s="72"/>
      <c r="YP27" s="72"/>
      <c r="YQ27" s="72"/>
      <c r="YR27" s="72"/>
      <c r="YS27" s="72"/>
      <c r="YT27" s="72"/>
      <c r="YU27" s="72"/>
      <c r="YV27" s="72"/>
      <c r="YW27" s="72"/>
      <c r="YX27" s="72"/>
      <c r="YY27" s="72"/>
      <c r="YZ27" s="72"/>
      <c r="ZA27" s="72"/>
      <c r="ZB27" s="72"/>
      <c r="ZC27" s="72"/>
      <c r="ZD27" s="72"/>
      <c r="ZE27" s="72"/>
      <c r="ZF27" s="72"/>
      <c r="ZG27" s="72"/>
      <c r="ZH27" s="72"/>
      <c r="ZI27" s="72"/>
      <c r="ZJ27" s="72"/>
      <c r="ZK27" s="72"/>
      <c r="ZL27" s="72"/>
      <c r="ZM27" s="72"/>
      <c r="ZN27" s="72"/>
      <c r="ZO27" s="72"/>
      <c r="ZP27" s="72"/>
      <c r="ZQ27" s="72"/>
      <c r="ZR27" s="72"/>
      <c r="ZS27" s="72"/>
      <c r="ZT27" s="72"/>
      <c r="ZU27" s="72"/>
      <c r="ZV27" s="72"/>
      <c r="ZW27" s="72"/>
      <c r="ZX27" s="72"/>
      <c r="ZY27" s="72"/>
      <c r="ZZ27" s="72"/>
      <c r="AAA27" s="72"/>
      <c r="AAB27" s="72"/>
      <c r="AAC27" s="72"/>
      <c r="AAD27" s="72"/>
      <c r="AAE27" s="72"/>
      <c r="AAF27" s="72"/>
      <c r="AAG27" s="72"/>
      <c r="AAH27" s="72"/>
      <c r="AAI27" s="72"/>
      <c r="AAJ27" s="72"/>
      <c r="AAK27" s="72"/>
      <c r="AAL27" s="72"/>
      <c r="AAM27" s="72"/>
      <c r="AAN27" s="72"/>
      <c r="AAO27" s="72"/>
      <c r="AAP27" s="72"/>
      <c r="AAQ27" s="72"/>
      <c r="AAR27" s="72"/>
      <c r="AAS27" s="72"/>
      <c r="AAT27" s="72"/>
      <c r="AAU27" s="72"/>
      <c r="AAV27" s="72"/>
      <c r="AAW27" s="72"/>
      <c r="AAX27" s="72"/>
      <c r="AAY27" s="72"/>
      <c r="AAZ27" s="72"/>
      <c r="ABA27" s="72"/>
      <c r="ABB27" s="72"/>
      <c r="ABC27" s="72"/>
      <c r="ABD27" s="72"/>
      <c r="ABE27" s="72"/>
      <c r="ABF27" s="72"/>
      <c r="ABG27" s="72"/>
      <c r="ABH27" s="72"/>
      <c r="ABI27" s="72"/>
      <c r="ABJ27" s="72"/>
      <c r="ABK27" s="72"/>
      <c r="ABL27" s="72"/>
      <c r="ABM27" s="72"/>
      <c r="ABN27" s="72"/>
      <c r="ABO27" s="72"/>
      <c r="ABP27" s="72"/>
      <c r="ABQ27" s="72"/>
      <c r="ABR27" s="72"/>
      <c r="ABS27" s="72"/>
      <c r="ABT27" s="72"/>
      <c r="ABU27" s="72"/>
      <c r="ABV27" s="72"/>
      <c r="ABW27" s="72"/>
      <c r="ABX27" s="72"/>
      <c r="ABY27" s="72"/>
      <c r="ABZ27" s="72"/>
      <c r="ACA27" s="72"/>
      <c r="ACB27" s="72"/>
      <c r="ACC27" s="72"/>
      <c r="ACD27" s="72"/>
      <c r="ACE27" s="72"/>
      <c r="ACF27" s="72"/>
      <c r="ACG27" s="72"/>
      <c r="ACH27" s="72"/>
      <c r="ACI27" s="72"/>
      <c r="ACJ27" s="72"/>
      <c r="ACK27" s="72"/>
      <c r="ACL27" s="72"/>
      <c r="ACM27" s="72"/>
      <c r="ACN27" s="72"/>
      <c r="ACO27" s="72"/>
      <c r="ACP27" s="72"/>
      <c r="ACQ27" s="72"/>
      <c r="ACR27" s="72"/>
      <c r="ACS27" s="72"/>
      <c r="ACT27" s="72"/>
      <c r="ACU27" s="72"/>
      <c r="ACV27" s="72"/>
      <c r="ACW27" s="72"/>
      <c r="ACX27" s="72"/>
      <c r="ACY27" s="72"/>
      <c r="ACZ27" s="72"/>
      <c r="ADA27" s="72"/>
      <c r="ADB27" s="72"/>
      <c r="ADC27" s="72"/>
      <c r="ADD27" s="72"/>
      <c r="ADE27" s="72"/>
      <c r="ADF27" s="72"/>
      <c r="ADG27" s="72"/>
      <c r="ADH27" s="72"/>
      <c r="ADI27" s="72"/>
      <c r="ADJ27" s="72"/>
      <c r="ADK27" s="72"/>
      <c r="ADL27" s="72"/>
      <c r="ADM27" s="72"/>
      <c r="ADN27" s="72"/>
      <c r="ADO27" s="72"/>
      <c r="ADP27" s="72"/>
      <c r="ADQ27" s="72"/>
      <c r="ADR27" s="72"/>
      <c r="ADS27" s="72"/>
      <c r="ADT27" s="72"/>
      <c r="ADU27" s="72"/>
      <c r="ADV27" s="72"/>
      <c r="ADW27" s="72"/>
      <c r="ADX27" s="72"/>
      <c r="ADY27" s="72"/>
      <c r="ADZ27" s="72"/>
      <c r="AEA27" s="72"/>
      <c r="AEB27" s="72"/>
      <c r="AEC27" s="72"/>
      <c r="AED27" s="72"/>
      <c r="AEE27" s="72"/>
      <c r="AEF27" s="72"/>
      <c r="AEG27" s="72"/>
      <c r="AEH27" s="72"/>
      <c r="AEI27" s="72"/>
      <c r="AEJ27" s="72"/>
      <c r="AEK27" s="72"/>
      <c r="AEL27" s="72"/>
      <c r="AEM27" s="72"/>
      <c r="AEN27" s="72"/>
      <c r="AEO27" s="72"/>
      <c r="AEP27" s="72"/>
      <c r="AEQ27" s="72"/>
      <c r="AER27" s="72"/>
      <c r="AES27" s="72"/>
      <c r="AET27" s="72"/>
      <c r="AEU27" s="72"/>
      <c r="AEV27" s="72"/>
      <c r="AEW27" s="72"/>
      <c r="AEX27" s="72"/>
      <c r="AEY27" s="72"/>
      <c r="AEZ27" s="72"/>
      <c r="AFA27" s="72"/>
      <c r="AFB27" s="72"/>
      <c r="AFC27" s="72"/>
      <c r="AFD27" s="72"/>
      <c r="AFE27" s="72"/>
      <c r="AFF27" s="72"/>
      <c r="AFG27" s="72"/>
      <c r="AFH27" s="72"/>
      <c r="AFI27" s="72"/>
      <c r="AFJ27" s="72"/>
      <c r="AFK27" s="72"/>
      <c r="AFL27" s="72"/>
      <c r="AFM27" s="72"/>
      <c r="AFN27" s="72"/>
      <c r="AFO27" s="72"/>
      <c r="AFP27" s="72"/>
      <c r="AFQ27" s="72"/>
      <c r="AFR27" s="72"/>
      <c r="AFS27" s="72"/>
      <c r="AFT27" s="72"/>
      <c r="AFU27" s="72"/>
      <c r="AFV27" s="72"/>
      <c r="AFW27" s="72"/>
      <c r="AFX27" s="72"/>
      <c r="AFY27" s="72"/>
      <c r="AFZ27" s="72"/>
      <c r="AGA27" s="72"/>
      <c r="AGB27" s="72"/>
      <c r="AGC27" s="72"/>
      <c r="AGD27" s="72"/>
      <c r="AGE27" s="72"/>
      <c r="AGF27" s="72"/>
      <c r="AGG27" s="72"/>
      <c r="AGH27" s="72"/>
      <c r="AGI27" s="72"/>
      <c r="AGJ27" s="72"/>
      <c r="AGK27" s="72"/>
      <c r="AGL27" s="72"/>
      <c r="AGM27" s="72"/>
      <c r="AGN27" s="72"/>
      <c r="AGO27" s="72"/>
      <c r="AGP27" s="72"/>
      <c r="AGQ27" s="72"/>
      <c r="AGR27" s="72"/>
      <c r="AGS27" s="72"/>
      <c r="AGT27" s="72"/>
      <c r="AGU27" s="72"/>
      <c r="AGV27" s="72"/>
      <c r="AGW27" s="72"/>
      <c r="AGX27" s="72"/>
      <c r="AGY27" s="72"/>
      <c r="AGZ27" s="72"/>
      <c r="AHA27" s="72"/>
      <c r="AHB27" s="72"/>
      <c r="AHC27" s="72"/>
      <c r="AHD27" s="72"/>
      <c r="AHE27" s="72"/>
      <c r="AHF27" s="72"/>
      <c r="AHG27" s="72"/>
      <c r="AHH27" s="72"/>
      <c r="AHI27" s="72"/>
      <c r="AHJ27" s="72"/>
      <c r="AHK27" s="72"/>
      <c r="AHL27" s="72"/>
      <c r="AHM27" s="72"/>
      <c r="AHN27" s="72"/>
      <c r="AHO27" s="72"/>
      <c r="AHP27" s="72"/>
      <c r="AHQ27" s="72"/>
      <c r="AHR27" s="72"/>
      <c r="AHS27" s="72"/>
      <c r="AHT27" s="72"/>
      <c r="AHU27" s="72"/>
      <c r="AHV27" s="72"/>
      <c r="AHW27" s="72"/>
      <c r="AHX27" s="72"/>
      <c r="AHY27" s="72"/>
      <c r="AHZ27" s="72"/>
      <c r="AIA27" s="72"/>
      <c r="AIB27" s="72"/>
      <c r="AIC27" s="72"/>
      <c r="AID27" s="72"/>
      <c r="AIE27" s="72"/>
      <c r="AIF27" s="72"/>
      <c r="AIG27" s="72"/>
      <c r="AIH27" s="72"/>
      <c r="AII27" s="72"/>
      <c r="AIJ27" s="72"/>
      <c r="AIK27" s="72"/>
      <c r="AIL27" s="72"/>
      <c r="AIM27" s="72"/>
      <c r="AIN27" s="72"/>
      <c r="AIO27" s="72"/>
      <c r="AIP27" s="72"/>
      <c r="AIQ27" s="72"/>
      <c r="AIR27" s="72"/>
      <c r="AIS27" s="72"/>
      <c r="AIT27" s="72"/>
      <c r="AIU27" s="72"/>
      <c r="AIV27" s="72"/>
      <c r="AIW27" s="72"/>
      <c r="AIX27" s="72"/>
      <c r="AIY27" s="72"/>
      <c r="AIZ27" s="72"/>
      <c r="AJA27" s="72"/>
      <c r="AJB27" s="72"/>
      <c r="AJC27" s="72"/>
      <c r="AJD27" s="72"/>
      <c r="AJE27" s="72"/>
      <c r="AJF27" s="72"/>
      <c r="AJG27" s="72"/>
      <c r="AJH27" s="72"/>
      <c r="AJI27" s="72"/>
      <c r="AJJ27" s="72"/>
      <c r="AJK27" s="72"/>
      <c r="AJL27" s="72"/>
      <c r="AJM27" s="72"/>
      <c r="AJN27" s="72"/>
      <c r="AJO27" s="72"/>
      <c r="AJP27" s="72"/>
      <c r="AJQ27" s="72"/>
      <c r="AJR27" s="72"/>
      <c r="AJS27" s="72"/>
      <c r="AJT27" s="72"/>
      <c r="AJU27" s="72"/>
      <c r="AJV27" s="72"/>
      <c r="AJW27" s="72"/>
      <c r="AJX27" s="72"/>
      <c r="AJY27" s="72"/>
      <c r="AJZ27" s="72"/>
      <c r="AKA27" s="72"/>
      <c r="AKB27" s="72"/>
      <c r="AKC27" s="72"/>
      <c r="AKD27" s="72"/>
      <c r="AKE27" s="72"/>
      <c r="AKF27" s="72"/>
      <c r="AKG27" s="72"/>
      <c r="AKH27" s="72"/>
      <c r="AKI27" s="72"/>
      <c r="AKJ27" s="72"/>
      <c r="AKK27" s="72"/>
      <c r="AKL27" s="72"/>
      <c r="AKM27" s="72"/>
      <c r="AKN27" s="72"/>
      <c r="AKO27" s="72"/>
      <c r="AKP27" s="72"/>
      <c r="AKQ27" s="72"/>
      <c r="AKR27" s="72"/>
      <c r="AKS27" s="72"/>
      <c r="AKT27" s="72"/>
      <c r="AKU27" s="72"/>
      <c r="AKV27" s="72"/>
      <c r="AKW27" s="72"/>
      <c r="AKX27" s="72"/>
      <c r="AKY27" s="72"/>
      <c r="AKZ27" s="72"/>
      <c r="ALA27" s="72"/>
      <c r="ALB27" s="72"/>
      <c r="ALC27" s="72"/>
      <c r="ALD27" s="72"/>
      <c r="ALE27" s="72"/>
      <c r="ALF27" s="72"/>
      <c r="ALG27" s="72"/>
      <c r="ALH27" s="72"/>
      <c r="ALI27" s="72"/>
      <c r="ALJ27" s="72"/>
      <c r="ALK27" s="72"/>
      <c r="ALL27" s="72"/>
      <c r="ALM27" s="72"/>
      <c r="ALN27" s="72"/>
      <c r="ALO27" s="72"/>
      <c r="ALP27" s="72"/>
      <c r="ALQ27" s="72"/>
      <c r="ALR27" s="72"/>
      <c r="ALS27" s="72"/>
      <c r="ALT27" s="72"/>
      <c r="ALU27" s="72"/>
      <c r="ALV27" s="72"/>
      <c r="ALW27" s="72"/>
      <c r="ALX27" s="72"/>
      <c r="ALY27" s="72"/>
      <c r="ALZ27" s="72"/>
      <c r="AMA27" s="72"/>
      <c r="AMB27" s="72"/>
      <c r="AMC27" s="72"/>
      <c r="AMD27" s="72"/>
      <c r="AME27" s="72"/>
      <c r="AMF27" s="72"/>
      <c r="AMG27" s="72"/>
      <c r="AMH27" s="72"/>
      <c r="AMI27" s="72"/>
      <c r="AMJ27" s="72"/>
      <c r="AMK27" s="72"/>
      <c r="AML27" s="72"/>
      <c r="AMM27" s="72"/>
      <c r="AMN27" s="72"/>
      <c r="AMO27" s="72"/>
      <c r="AMP27" s="72"/>
      <c r="AMQ27" s="72"/>
      <c r="AMR27" s="72"/>
      <c r="AMS27" s="72"/>
      <c r="AMT27" s="72"/>
      <c r="AMU27" s="72"/>
      <c r="AMV27" s="72"/>
      <c r="AMW27" s="72"/>
      <c r="AMX27" s="72"/>
      <c r="AMY27" s="72"/>
      <c r="AMZ27" s="72"/>
      <c r="ANA27" s="72"/>
      <c r="ANB27" s="72"/>
      <c r="ANC27" s="72"/>
      <c r="AND27" s="72"/>
      <c r="ANE27" s="72"/>
      <c r="ANF27" s="72"/>
      <c r="ANG27" s="72"/>
      <c r="ANH27" s="72"/>
      <c r="ANI27" s="72"/>
      <c r="ANJ27" s="72"/>
      <c r="ANK27" s="72"/>
      <c r="ANL27" s="72"/>
      <c r="ANM27" s="72"/>
      <c r="ANN27" s="72"/>
      <c r="ANO27" s="72"/>
      <c r="ANP27" s="72"/>
      <c r="ANQ27" s="72"/>
      <c r="ANR27" s="72"/>
      <c r="ANS27" s="72"/>
      <c r="ANT27" s="72"/>
      <c r="ANU27" s="72"/>
      <c r="ANV27" s="72"/>
      <c r="ANW27" s="72"/>
      <c r="ANX27" s="72"/>
      <c r="ANY27" s="72"/>
      <c r="ANZ27" s="72"/>
      <c r="AOA27" s="72"/>
      <c r="AOB27" s="72"/>
      <c r="AOC27" s="72"/>
      <c r="AOD27" s="72"/>
      <c r="AOE27" s="72"/>
      <c r="AOF27" s="72"/>
      <c r="AOG27" s="72"/>
      <c r="AOH27" s="72"/>
      <c r="AOI27" s="72"/>
      <c r="AOJ27" s="72"/>
      <c r="AOK27" s="72"/>
      <c r="AOL27" s="72"/>
      <c r="AOM27" s="72"/>
      <c r="AON27" s="72"/>
      <c r="AOO27" s="72"/>
      <c r="AOP27" s="72"/>
      <c r="AOQ27" s="72"/>
      <c r="AOR27" s="72"/>
      <c r="AOS27" s="72"/>
      <c r="AOT27" s="72"/>
      <c r="AOU27" s="72"/>
      <c r="AOV27" s="72"/>
      <c r="AOW27" s="72"/>
      <c r="AOX27" s="72"/>
      <c r="AOY27" s="72"/>
      <c r="AOZ27" s="72"/>
      <c r="APA27" s="72"/>
      <c r="APB27" s="72"/>
      <c r="APC27" s="72"/>
      <c r="APD27" s="72"/>
      <c r="APE27" s="72"/>
      <c r="APF27" s="72"/>
      <c r="APG27" s="72"/>
      <c r="APH27" s="72"/>
      <c r="API27" s="72"/>
      <c r="APJ27" s="72"/>
      <c r="APK27" s="72"/>
      <c r="APL27" s="72"/>
      <c r="APM27" s="72"/>
      <c r="APN27" s="72"/>
      <c r="APO27" s="72"/>
      <c r="APP27" s="72"/>
      <c r="APQ27" s="72"/>
      <c r="APR27" s="72"/>
      <c r="APS27" s="72"/>
      <c r="APT27" s="72"/>
      <c r="APU27" s="72"/>
      <c r="APV27" s="72"/>
      <c r="APW27" s="72"/>
      <c r="APX27" s="72"/>
      <c r="APY27" s="72"/>
      <c r="APZ27" s="72"/>
      <c r="AQA27" s="72"/>
      <c r="AQB27" s="72"/>
      <c r="AQC27" s="72"/>
      <c r="AQD27" s="72"/>
      <c r="AQE27" s="72"/>
      <c r="AQF27" s="72"/>
      <c r="AQG27" s="72"/>
      <c r="AQH27" s="72"/>
      <c r="AQI27" s="72"/>
      <c r="AQJ27" s="72"/>
      <c r="AQK27" s="72"/>
      <c r="AQL27" s="72"/>
      <c r="AQM27" s="72"/>
      <c r="AQN27" s="72"/>
      <c r="AQO27" s="72"/>
      <c r="AQP27" s="72"/>
      <c r="AQQ27" s="72"/>
      <c r="AQR27" s="72"/>
      <c r="AQS27" s="72"/>
      <c r="AQT27" s="72"/>
      <c r="AQU27" s="72"/>
      <c r="AQV27" s="72"/>
      <c r="AQW27" s="72"/>
      <c r="AQX27" s="72"/>
      <c r="AQY27" s="72"/>
      <c r="AQZ27" s="72"/>
      <c r="ARA27" s="72"/>
      <c r="ARB27" s="72"/>
      <c r="ARC27" s="72"/>
      <c r="ARD27" s="72"/>
      <c r="ARE27" s="72"/>
      <c r="ARF27" s="72"/>
      <c r="ARG27" s="72"/>
      <c r="ARH27" s="72"/>
      <c r="ARI27" s="72"/>
      <c r="ARJ27" s="72"/>
      <c r="ARK27" s="72"/>
      <c r="ARL27" s="72"/>
      <c r="ARM27" s="72"/>
      <c r="ARN27" s="72"/>
      <c r="ARO27" s="72"/>
      <c r="ARP27" s="72"/>
      <c r="ARQ27" s="72"/>
      <c r="ARR27" s="72"/>
      <c r="ARS27" s="72"/>
      <c r="ART27" s="72"/>
      <c r="ARU27" s="72"/>
      <c r="ARV27" s="72"/>
      <c r="ARW27" s="72"/>
      <c r="ARX27" s="72"/>
      <c r="ARY27" s="72"/>
      <c r="ARZ27" s="72"/>
      <c r="ASA27" s="72"/>
      <c r="ASB27" s="72"/>
      <c r="ASC27" s="72"/>
      <c r="ASD27" s="72"/>
      <c r="ASE27" s="72"/>
      <c r="ASF27" s="72"/>
      <c r="ASG27" s="72"/>
      <c r="ASH27" s="72"/>
      <c r="ASI27" s="72"/>
      <c r="ASJ27" s="72"/>
      <c r="ASK27" s="72"/>
      <c r="ASL27" s="72"/>
      <c r="ASM27" s="72"/>
      <c r="ASN27" s="72"/>
      <c r="ASO27" s="72"/>
      <c r="ASP27" s="72"/>
      <c r="ASQ27" s="72"/>
      <c r="ASR27" s="72"/>
      <c r="ASS27" s="72"/>
      <c r="AST27" s="72"/>
      <c r="ASU27" s="72"/>
      <c r="ASV27" s="72"/>
      <c r="ASW27" s="72"/>
      <c r="ASX27" s="72"/>
      <c r="ASY27" s="72"/>
      <c r="ASZ27" s="72"/>
      <c r="ATA27" s="72"/>
      <c r="ATB27" s="72"/>
      <c r="ATC27" s="72"/>
      <c r="ATD27" s="72"/>
      <c r="ATE27" s="72"/>
      <c r="ATF27" s="72"/>
      <c r="ATG27" s="72"/>
      <c r="ATH27" s="72"/>
      <c r="ATI27" s="72"/>
      <c r="ATJ27" s="72"/>
      <c r="ATK27" s="72"/>
      <c r="ATL27" s="72"/>
      <c r="ATM27" s="72"/>
      <c r="ATN27" s="72"/>
      <c r="ATO27" s="72"/>
      <c r="ATP27" s="72"/>
      <c r="ATQ27" s="72"/>
      <c r="ATR27" s="72"/>
      <c r="ATS27" s="72"/>
      <c r="ATT27" s="72"/>
      <c r="ATU27" s="72"/>
      <c r="ATV27" s="72"/>
      <c r="ATW27" s="72"/>
      <c r="ATX27" s="72"/>
      <c r="ATY27" s="72"/>
      <c r="ATZ27" s="72"/>
      <c r="AUA27" s="72"/>
      <c r="AUB27" s="72"/>
      <c r="AUC27" s="72"/>
      <c r="AUD27" s="72"/>
      <c r="AUE27" s="72"/>
      <c r="AUF27" s="72"/>
      <c r="AUG27" s="72"/>
      <c r="AUH27" s="72"/>
      <c r="AUI27" s="72"/>
      <c r="AUJ27" s="72"/>
      <c r="AUK27" s="72"/>
      <c r="AUL27" s="72"/>
      <c r="AUM27" s="72"/>
      <c r="AUN27" s="72"/>
      <c r="AUO27" s="72"/>
      <c r="AUP27" s="72"/>
      <c r="AUQ27" s="72"/>
      <c r="AUR27" s="72"/>
      <c r="AUS27" s="72"/>
      <c r="AUT27" s="72"/>
      <c r="AUU27" s="72"/>
      <c r="AUV27" s="72"/>
      <c r="AUW27" s="72"/>
      <c r="AUX27" s="72"/>
      <c r="AUY27" s="72"/>
      <c r="AUZ27" s="72"/>
      <c r="AVA27" s="72"/>
      <c r="AVB27" s="72"/>
      <c r="AVC27" s="72"/>
      <c r="AVD27" s="72"/>
      <c r="AVE27" s="72"/>
      <c r="AVF27" s="72"/>
      <c r="AVG27" s="72"/>
      <c r="AVH27" s="72"/>
      <c r="AVI27" s="72"/>
      <c r="AVJ27" s="72"/>
      <c r="AVK27" s="72"/>
      <c r="AVL27" s="72"/>
      <c r="AVM27" s="72"/>
      <c r="AVN27" s="72"/>
      <c r="AVO27" s="72"/>
      <c r="AVP27" s="72"/>
      <c r="AVQ27" s="72"/>
      <c r="AVR27" s="72"/>
      <c r="AVS27" s="72"/>
      <c r="AVT27" s="72"/>
      <c r="AVU27" s="72"/>
      <c r="AVV27" s="72"/>
      <c r="AVW27" s="72"/>
      <c r="AVX27" s="72"/>
      <c r="AVY27" s="72"/>
      <c r="AVZ27" s="72"/>
      <c r="AWA27" s="72"/>
      <c r="AWB27" s="72"/>
      <c r="AWC27" s="72"/>
      <c r="AWD27" s="72"/>
      <c r="AWE27" s="72"/>
      <c r="AWF27" s="72"/>
      <c r="AWG27" s="72"/>
      <c r="AWH27" s="72"/>
      <c r="AWI27" s="72"/>
      <c r="AWJ27" s="72"/>
      <c r="AWK27" s="72"/>
      <c r="AWL27" s="72"/>
      <c r="AWM27" s="72"/>
      <c r="AWN27" s="72"/>
      <c r="AWO27" s="72"/>
      <c r="AWP27" s="72"/>
      <c r="AWQ27" s="72"/>
      <c r="AWR27" s="72"/>
      <c r="AWS27" s="72"/>
      <c r="AWT27" s="72"/>
      <c r="AWU27" s="72"/>
      <c r="AWV27" s="72"/>
      <c r="AWW27" s="72"/>
      <c r="AWX27" s="72"/>
      <c r="AWY27" s="72"/>
      <c r="AWZ27" s="72"/>
      <c r="AXA27" s="72"/>
      <c r="AXB27" s="72"/>
      <c r="AXC27" s="72"/>
      <c r="AXD27" s="72"/>
      <c r="AXE27" s="72"/>
      <c r="AXF27" s="72"/>
      <c r="AXG27" s="72"/>
      <c r="AXH27" s="72"/>
      <c r="AXI27" s="72"/>
      <c r="AXJ27" s="72"/>
      <c r="AXK27" s="72"/>
      <c r="AXL27" s="72"/>
      <c r="AXM27" s="72"/>
      <c r="AXN27" s="72"/>
      <c r="AXO27" s="72"/>
      <c r="AXP27" s="72"/>
      <c r="AXQ27" s="72"/>
      <c r="AXR27" s="72"/>
      <c r="AXS27" s="72"/>
      <c r="AXT27" s="72"/>
      <c r="AXU27" s="72"/>
      <c r="AXV27" s="72"/>
      <c r="AXW27" s="72"/>
      <c r="AXX27" s="72"/>
      <c r="AXY27" s="72"/>
      <c r="AXZ27" s="72"/>
      <c r="AYA27" s="72"/>
      <c r="AYB27" s="72"/>
      <c r="AYC27" s="72"/>
      <c r="AYD27" s="72"/>
      <c r="AYE27" s="72"/>
      <c r="AYF27" s="72"/>
      <c r="AYG27" s="72"/>
      <c r="AYH27" s="72"/>
      <c r="AYI27" s="72"/>
      <c r="AYJ27" s="72"/>
      <c r="AYK27" s="72"/>
      <c r="AYL27" s="72"/>
      <c r="AYM27" s="72"/>
      <c r="AYN27" s="72"/>
      <c r="AYO27" s="72"/>
      <c r="AYP27" s="72"/>
      <c r="AYQ27" s="72"/>
      <c r="AYR27" s="72"/>
      <c r="AYS27" s="72"/>
      <c r="AYT27" s="72"/>
      <c r="AYU27" s="72"/>
      <c r="AYV27" s="72"/>
      <c r="AYW27" s="72"/>
      <c r="AYX27" s="72"/>
      <c r="AYY27" s="72"/>
      <c r="AYZ27" s="72"/>
      <c r="AZA27" s="72"/>
      <c r="AZB27" s="72"/>
      <c r="AZC27" s="72"/>
      <c r="AZD27" s="72"/>
      <c r="AZE27" s="72"/>
      <c r="AZF27" s="72"/>
      <c r="AZG27" s="72"/>
      <c r="AZH27" s="72"/>
      <c r="AZI27" s="72"/>
      <c r="AZJ27" s="72"/>
      <c r="AZK27" s="72"/>
      <c r="AZL27" s="72"/>
      <c r="AZM27" s="72"/>
      <c r="AZN27" s="72"/>
      <c r="AZO27" s="72"/>
      <c r="AZP27" s="72"/>
      <c r="AZQ27" s="72"/>
      <c r="AZR27" s="72"/>
      <c r="AZS27" s="72"/>
      <c r="AZT27" s="72"/>
      <c r="AZU27" s="72"/>
      <c r="AZV27" s="72"/>
      <c r="AZW27" s="72"/>
      <c r="AZX27" s="72"/>
      <c r="AZY27" s="72"/>
      <c r="AZZ27" s="72"/>
      <c r="BAA27" s="72"/>
      <c r="BAB27" s="72"/>
      <c r="BAC27" s="72"/>
      <c r="BAD27" s="72"/>
      <c r="BAE27" s="72"/>
      <c r="BAF27" s="72"/>
      <c r="BAG27" s="72"/>
      <c r="BAH27" s="72"/>
      <c r="BAI27" s="72"/>
      <c r="BAJ27" s="72"/>
      <c r="BAK27" s="72"/>
      <c r="BAL27" s="72"/>
      <c r="BAM27" s="72"/>
      <c r="BAN27" s="72"/>
      <c r="BAO27" s="72"/>
      <c r="BAP27" s="72"/>
      <c r="BAQ27" s="72"/>
      <c r="BAR27" s="72"/>
      <c r="BAS27" s="72"/>
      <c r="BAT27" s="72"/>
      <c r="BAU27" s="72"/>
      <c r="BAV27" s="72"/>
      <c r="BAW27" s="72"/>
      <c r="BAX27" s="72"/>
      <c r="BAY27" s="72"/>
      <c r="BAZ27" s="72"/>
      <c r="BBA27" s="72"/>
    </row>
    <row r="28" s="70" customFormat="1" spans="1:1405">
      <c r="A28" s="93"/>
      <c r="B28" s="81" t="s">
        <v>375</v>
      </c>
      <c r="C28" s="82">
        <v>95.5</v>
      </c>
      <c r="D28" s="83"/>
      <c r="E28" s="83"/>
      <c r="F28" s="91"/>
      <c r="G28" s="84"/>
      <c r="H28" s="87"/>
      <c r="I28" s="88"/>
      <c r="J28" s="88"/>
      <c r="K28" s="110"/>
      <c r="L28" s="113"/>
      <c r="M28" s="115"/>
      <c r="N28" s="60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  <c r="IW28" s="72"/>
      <c r="IX28" s="72"/>
      <c r="IY28" s="72"/>
      <c r="IZ28" s="72"/>
      <c r="JA28" s="72"/>
      <c r="JB28" s="72"/>
      <c r="JC28" s="72"/>
      <c r="JD28" s="72"/>
      <c r="JE28" s="72"/>
      <c r="JF28" s="72"/>
      <c r="JG28" s="72"/>
      <c r="JH28" s="72"/>
      <c r="JI28" s="72"/>
      <c r="JJ28" s="72"/>
      <c r="JK28" s="72"/>
      <c r="JL28" s="72"/>
      <c r="JM28" s="72"/>
      <c r="JN28" s="72"/>
      <c r="JO28" s="72"/>
      <c r="JP28" s="72"/>
      <c r="JQ28" s="72"/>
      <c r="JR28" s="72"/>
      <c r="JS28" s="72"/>
      <c r="JT28" s="72"/>
      <c r="JU28" s="72"/>
      <c r="JV28" s="72"/>
      <c r="JW28" s="72"/>
      <c r="JX28" s="72"/>
      <c r="JY28" s="72"/>
      <c r="JZ28" s="72"/>
      <c r="KA28" s="72"/>
      <c r="KB28" s="72"/>
      <c r="KC28" s="72"/>
      <c r="KD28" s="72"/>
      <c r="KE28" s="72"/>
      <c r="KF28" s="72"/>
      <c r="KG28" s="72"/>
      <c r="KH28" s="72"/>
      <c r="KI28" s="72"/>
      <c r="KJ28" s="72"/>
      <c r="KK28" s="72"/>
      <c r="KL28" s="72"/>
      <c r="KM28" s="72"/>
      <c r="KN28" s="72"/>
      <c r="KO28" s="72"/>
      <c r="KP28" s="72"/>
      <c r="KQ28" s="72"/>
      <c r="KR28" s="72"/>
      <c r="KS28" s="72"/>
      <c r="KT28" s="72"/>
      <c r="KU28" s="72"/>
      <c r="KV28" s="72"/>
      <c r="KW28" s="72"/>
      <c r="KX28" s="72"/>
      <c r="KY28" s="72"/>
      <c r="KZ28" s="72"/>
      <c r="LA28" s="72"/>
      <c r="LB28" s="72"/>
      <c r="LC28" s="72"/>
      <c r="LD28" s="72"/>
      <c r="LE28" s="72"/>
      <c r="LF28" s="72"/>
      <c r="LG28" s="72"/>
      <c r="LH28" s="72"/>
      <c r="LI28" s="72"/>
      <c r="LJ28" s="72"/>
      <c r="LK28" s="72"/>
      <c r="LL28" s="72"/>
      <c r="LM28" s="72"/>
      <c r="LN28" s="72"/>
      <c r="LO28" s="72"/>
      <c r="LP28" s="72"/>
      <c r="LQ28" s="72"/>
      <c r="LR28" s="72"/>
      <c r="LS28" s="72"/>
      <c r="LT28" s="72"/>
      <c r="LU28" s="72"/>
      <c r="LV28" s="72"/>
      <c r="LW28" s="72"/>
      <c r="LX28" s="72"/>
      <c r="LY28" s="72"/>
      <c r="LZ28" s="72"/>
      <c r="MA28" s="72"/>
      <c r="MB28" s="72"/>
      <c r="MC28" s="72"/>
      <c r="MD28" s="72"/>
      <c r="ME28" s="72"/>
      <c r="MF28" s="72"/>
      <c r="MG28" s="72"/>
      <c r="MH28" s="72"/>
      <c r="MI28" s="72"/>
      <c r="MJ28" s="72"/>
      <c r="MK28" s="72"/>
      <c r="ML28" s="72"/>
      <c r="MM28" s="72"/>
      <c r="MN28" s="72"/>
      <c r="MO28" s="72"/>
      <c r="MP28" s="72"/>
      <c r="MQ28" s="72"/>
      <c r="MR28" s="72"/>
      <c r="MS28" s="72"/>
      <c r="MT28" s="72"/>
      <c r="MU28" s="72"/>
      <c r="MV28" s="72"/>
      <c r="MW28" s="72"/>
      <c r="MX28" s="72"/>
      <c r="MY28" s="72"/>
      <c r="MZ28" s="72"/>
      <c r="NA28" s="72"/>
      <c r="NB28" s="72"/>
      <c r="NC28" s="72"/>
      <c r="ND28" s="72"/>
      <c r="NE28" s="72"/>
      <c r="NF28" s="72"/>
      <c r="NG28" s="72"/>
      <c r="NH28" s="72"/>
      <c r="NI28" s="72"/>
      <c r="NJ28" s="72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2"/>
      <c r="NY28" s="72"/>
      <c r="NZ28" s="72"/>
      <c r="OA28" s="72"/>
      <c r="OB28" s="72"/>
      <c r="OC28" s="72"/>
      <c r="OD28" s="72"/>
      <c r="OE28" s="72"/>
      <c r="OF28" s="72"/>
      <c r="OG28" s="72"/>
      <c r="OH28" s="72"/>
      <c r="OI28" s="72"/>
      <c r="OJ28" s="72"/>
      <c r="OK28" s="72"/>
      <c r="OL28" s="72"/>
      <c r="OM28" s="72"/>
      <c r="ON28" s="72"/>
      <c r="OO28" s="72"/>
      <c r="OP28" s="72"/>
      <c r="OQ28" s="72"/>
      <c r="OR28" s="72"/>
      <c r="OS28" s="72"/>
      <c r="OT28" s="72"/>
      <c r="OU28" s="72"/>
      <c r="OV28" s="72"/>
      <c r="OW28" s="72"/>
      <c r="OX28" s="72"/>
      <c r="OY28" s="72"/>
      <c r="OZ28" s="72"/>
      <c r="PA28" s="72"/>
      <c r="PB28" s="72"/>
      <c r="PC28" s="72"/>
      <c r="PD28" s="72"/>
      <c r="PE28" s="72"/>
      <c r="PF28" s="72"/>
      <c r="PG28" s="72"/>
      <c r="PH28" s="72"/>
      <c r="PI28" s="72"/>
      <c r="PJ28" s="72"/>
      <c r="PK28" s="72"/>
      <c r="PL28" s="72"/>
      <c r="PM28" s="72"/>
      <c r="PN28" s="72"/>
      <c r="PO28" s="72"/>
      <c r="PP28" s="72"/>
      <c r="PQ28" s="72"/>
      <c r="PR28" s="72"/>
      <c r="PS28" s="72"/>
      <c r="PT28" s="72"/>
      <c r="PU28" s="72"/>
      <c r="PV28" s="72"/>
      <c r="PW28" s="72"/>
      <c r="PX28" s="72"/>
      <c r="PY28" s="72"/>
      <c r="PZ28" s="72"/>
      <c r="QA28" s="72"/>
      <c r="QB28" s="72"/>
      <c r="QC28" s="72"/>
      <c r="QD28" s="72"/>
      <c r="QE28" s="72"/>
      <c r="QF28" s="72"/>
      <c r="QG28" s="72"/>
      <c r="QH28" s="72"/>
      <c r="QI28" s="72"/>
      <c r="QJ28" s="72"/>
      <c r="QK28" s="72"/>
      <c r="QL28" s="72"/>
      <c r="QM28" s="72"/>
      <c r="QN28" s="72"/>
      <c r="QO28" s="72"/>
      <c r="QP28" s="72"/>
      <c r="QQ28" s="72"/>
      <c r="QR28" s="72"/>
      <c r="QS28" s="72"/>
      <c r="QT28" s="72"/>
      <c r="QU28" s="72"/>
      <c r="QV28" s="72"/>
      <c r="QW28" s="72"/>
      <c r="QX28" s="72"/>
      <c r="QY28" s="72"/>
      <c r="QZ28" s="72"/>
      <c r="RA28" s="72"/>
      <c r="RB28" s="72"/>
      <c r="RC28" s="72"/>
      <c r="RD28" s="72"/>
      <c r="RE28" s="72"/>
      <c r="RF28" s="72"/>
      <c r="RG28" s="72"/>
      <c r="RH28" s="72"/>
      <c r="RI28" s="72"/>
      <c r="RJ28" s="72"/>
      <c r="RK28" s="72"/>
      <c r="RL28" s="72"/>
      <c r="RM28" s="72"/>
      <c r="RN28" s="72"/>
      <c r="RO28" s="72"/>
      <c r="RP28" s="72"/>
      <c r="RQ28" s="72"/>
      <c r="RR28" s="72"/>
      <c r="RS28" s="72"/>
      <c r="RT28" s="72"/>
      <c r="RU28" s="72"/>
      <c r="RV28" s="72"/>
      <c r="RW28" s="72"/>
      <c r="RX28" s="72"/>
      <c r="RY28" s="72"/>
      <c r="RZ28" s="72"/>
      <c r="SA28" s="72"/>
      <c r="SB28" s="72"/>
      <c r="SC28" s="72"/>
      <c r="SD28" s="72"/>
      <c r="SE28" s="72"/>
      <c r="SF28" s="72"/>
      <c r="SG28" s="72"/>
      <c r="SH28" s="72"/>
      <c r="SI28" s="72"/>
      <c r="SJ28" s="72"/>
      <c r="SK28" s="72"/>
      <c r="SL28" s="72"/>
      <c r="SM28" s="72"/>
      <c r="SN28" s="72"/>
      <c r="SO28" s="72"/>
      <c r="SP28" s="72"/>
      <c r="SQ28" s="72"/>
      <c r="SR28" s="72"/>
      <c r="SS28" s="72"/>
      <c r="ST28" s="72"/>
      <c r="SU28" s="72"/>
      <c r="SV28" s="72"/>
      <c r="SW28" s="72"/>
      <c r="SX28" s="72"/>
      <c r="SY28" s="72"/>
      <c r="SZ28" s="72"/>
      <c r="TA28" s="72"/>
      <c r="TB28" s="72"/>
      <c r="TC28" s="72"/>
      <c r="TD28" s="72"/>
      <c r="TE28" s="72"/>
      <c r="TF28" s="72"/>
      <c r="TG28" s="72"/>
      <c r="TH28" s="72"/>
      <c r="TI28" s="72"/>
      <c r="TJ28" s="72"/>
      <c r="TK28" s="72"/>
      <c r="TL28" s="72"/>
      <c r="TM28" s="72"/>
      <c r="TN28" s="72"/>
      <c r="TO28" s="72"/>
      <c r="TP28" s="72"/>
      <c r="TQ28" s="72"/>
      <c r="TR28" s="72"/>
      <c r="TS28" s="72"/>
      <c r="TT28" s="72"/>
      <c r="TU28" s="72"/>
      <c r="TV28" s="72"/>
      <c r="TW28" s="72"/>
      <c r="TX28" s="72"/>
      <c r="TY28" s="72"/>
      <c r="TZ28" s="72"/>
      <c r="UA28" s="72"/>
      <c r="UB28" s="72"/>
      <c r="UC28" s="72"/>
      <c r="UD28" s="72"/>
      <c r="UE28" s="72"/>
      <c r="UF28" s="72"/>
      <c r="UG28" s="72"/>
      <c r="UH28" s="72"/>
      <c r="UI28" s="72"/>
      <c r="UJ28" s="72"/>
      <c r="UK28" s="72"/>
      <c r="UL28" s="72"/>
      <c r="UM28" s="72"/>
      <c r="UN28" s="72"/>
      <c r="UO28" s="72"/>
      <c r="UP28" s="72"/>
      <c r="UQ28" s="72"/>
      <c r="UR28" s="72"/>
      <c r="US28" s="72"/>
      <c r="UT28" s="72"/>
      <c r="UU28" s="72"/>
      <c r="UV28" s="72"/>
      <c r="UW28" s="72"/>
      <c r="UX28" s="72"/>
      <c r="UY28" s="72"/>
      <c r="UZ28" s="72"/>
      <c r="VA28" s="72"/>
      <c r="VB28" s="72"/>
      <c r="VC28" s="72"/>
      <c r="VD28" s="72"/>
      <c r="VE28" s="72"/>
      <c r="VF28" s="72"/>
      <c r="VG28" s="72"/>
      <c r="VH28" s="72"/>
      <c r="VI28" s="72"/>
      <c r="VJ28" s="72"/>
      <c r="VK28" s="72"/>
      <c r="VL28" s="72"/>
      <c r="VM28" s="72"/>
      <c r="VN28" s="72"/>
      <c r="VO28" s="72"/>
      <c r="VP28" s="72"/>
      <c r="VQ28" s="72"/>
      <c r="VR28" s="72"/>
      <c r="VS28" s="72"/>
      <c r="VT28" s="72"/>
      <c r="VU28" s="72"/>
      <c r="VV28" s="72"/>
      <c r="VW28" s="72"/>
      <c r="VX28" s="72"/>
      <c r="VY28" s="72"/>
      <c r="VZ28" s="72"/>
      <c r="WA28" s="72"/>
      <c r="WB28" s="72"/>
      <c r="WC28" s="72"/>
      <c r="WD28" s="72"/>
      <c r="WE28" s="72"/>
      <c r="WF28" s="72"/>
      <c r="WG28" s="72"/>
      <c r="WH28" s="72"/>
      <c r="WI28" s="72"/>
      <c r="WJ28" s="72"/>
      <c r="WK28" s="72"/>
      <c r="WL28" s="72"/>
      <c r="WM28" s="72"/>
      <c r="WN28" s="72"/>
      <c r="WO28" s="72"/>
      <c r="WP28" s="72"/>
      <c r="WQ28" s="72"/>
      <c r="WR28" s="72"/>
      <c r="WS28" s="72"/>
      <c r="WT28" s="72"/>
      <c r="WU28" s="72"/>
      <c r="WV28" s="72"/>
      <c r="WW28" s="72"/>
      <c r="WX28" s="72"/>
      <c r="WY28" s="72"/>
      <c r="WZ28" s="72"/>
      <c r="XA28" s="72"/>
      <c r="XB28" s="72"/>
      <c r="XC28" s="72"/>
      <c r="XD28" s="72"/>
      <c r="XE28" s="72"/>
      <c r="XF28" s="72"/>
      <c r="XG28" s="72"/>
      <c r="XH28" s="72"/>
      <c r="XI28" s="72"/>
      <c r="XJ28" s="72"/>
      <c r="XK28" s="72"/>
      <c r="XL28" s="72"/>
      <c r="XM28" s="72"/>
      <c r="XN28" s="72"/>
      <c r="XO28" s="72"/>
      <c r="XP28" s="72"/>
      <c r="XQ28" s="72"/>
      <c r="XR28" s="72"/>
      <c r="XS28" s="72"/>
      <c r="XT28" s="72"/>
      <c r="XU28" s="72"/>
      <c r="XV28" s="72"/>
      <c r="XW28" s="72"/>
      <c r="XX28" s="72"/>
      <c r="XY28" s="72"/>
      <c r="XZ28" s="72"/>
      <c r="YA28" s="72"/>
      <c r="YB28" s="72"/>
      <c r="YC28" s="72"/>
      <c r="YD28" s="72"/>
      <c r="YE28" s="72"/>
      <c r="YF28" s="72"/>
      <c r="YG28" s="72"/>
      <c r="YH28" s="72"/>
      <c r="YI28" s="72"/>
      <c r="YJ28" s="72"/>
      <c r="YK28" s="72"/>
      <c r="YL28" s="72"/>
      <c r="YM28" s="72"/>
      <c r="YN28" s="72"/>
      <c r="YO28" s="72"/>
      <c r="YP28" s="72"/>
      <c r="YQ28" s="72"/>
      <c r="YR28" s="72"/>
      <c r="YS28" s="72"/>
      <c r="YT28" s="72"/>
      <c r="YU28" s="72"/>
      <c r="YV28" s="72"/>
      <c r="YW28" s="72"/>
      <c r="YX28" s="72"/>
      <c r="YY28" s="72"/>
      <c r="YZ28" s="72"/>
      <c r="ZA28" s="72"/>
      <c r="ZB28" s="72"/>
      <c r="ZC28" s="72"/>
      <c r="ZD28" s="72"/>
      <c r="ZE28" s="72"/>
      <c r="ZF28" s="72"/>
      <c r="ZG28" s="72"/>
      <c r="ZH28" s="72"/>
      <c r="ZI28" s="72"/>
      <c r="ZJ28" s="72"/>
      <c r="ZK28" s="72"/>
      <c r="ZL28" s="72"/>
      <c r="ZM28" s="72"/>
      <c r="ZN28" s="72"/>
      <c r="ZO28" s="72"/>
      <c r="ZP28" s="72"/>
      <c r="ZQ28" s="72"/>
      <c r="ZR28" s="72"/>
      <c r="ZS28" s="72"/>
      <c r="ZT28" s="72"/>
      <c r="ZU28" s="72"/>
      <c r="ZV28" s="72"/>
      <c r="ZW28" s="72"/>
      <c r="ZX28" s="72"/>
      <c r="ZY28" s="72"/>
      <c r="ZZ28" s="72"/>
      <c r="AAA28" s="72"/>
      <c r="AAB28" s="72"/>
      <c r="AAC28" s="72"/>
      <c r="AAD28" s="72"/>
      <c r="AAE28" s="72"/>
      <c r="AAF28" s="72"/>
      <c r="AAG28" s="72"/>
      <c r="AAH28" s="72"/>
      <c r="AAI28" s="72"/>
      <c r="AAJ28" s="72"/>
      <c r="AAK28" s="72"/>
      <c r="AAL28" s="72"/>
      <c r="AAM28" s="72"/>
      <c r="AAN28" s="72"/>
      <c r="AAO28" s="72"/>
      <c r="AAP28" s="72"/>
      <c r="AAQ28" s="72"/>
      <c r="AAR28" s="72"/>
      <c r="AAS28" s="72"/>
      <c r="AAT28" s="72"/>
      <c r="AAU28" s="72"/>
      <c r="AAV28" s="72"/>
      <c r="AAW28" s="72"/>
      <c r="AAX28" s="72"/>
      <c r="AAY28" s="72"/>
      <c r="AAZ28" s="72"/>
      <c r="ABA28" s="72"/>
      <c r="ABB28" s="72"/>
      <c r="ABC28" s="72"/>
      <c r="ABD28" s="72"/>
      <c r="ABE28" s="72"/>
      <c r="ABF28" s="72"/>
      <c r="ABG28" s="72"/>
      <c r="ABH28" s="72"/>
      <c r="ABI28" s="72"/>
      <c r="ABJ28" s="72"/>
      <c r="ABK28" s="72"/>
      <c r="ABL28" s="72"/>
      <c r="ABM28" s="72"/>
      <c r="ABN28" s="72"/>
      <c r="ABO28" s="72"/>
      <c r="ABP28" s="72"/>
      <c r="ABQ28" s="72"/>
      <c r="ABR28" s="72"/>
      <c r="ABS28" s="72"/>
      <c r="ABT28" s="72"/>
      <c r="ABU28" s="72"/>
      <c r="ABV28" s="72"/>
      <c r="ABW28" s="72"/>
      <c r="ABX28" s="72"/>
      <c r="ABY28" s="72"/>
      <c r="ABZ28" s="72"/>
      <c r="ACA28" s="72"/>
      <c r="ACB28" s="72"/>
      <c r="ACC28" s="72"/>
      <c r="ACD28" s="72"/>
      <c r="ACE28" s="72"/>
      <c r="ACF28" s="72"/>
      <c r="ACG28" s="72"/>
      <c r="ACH28" s="72"/>
      <c r="ACI28" s="72"/>
      <c r="ACJ28" s="72"/>
      <c r="ACK28" s="72"/>
      <c r="ACL28" s="72"/>
      <c r="ACM28" s="72"/>
      <c r="ACN28" s="72"/>
      <c r="ACO28" s="72"/>
      <c r="ACP28" s="72"/>
      <c r="ACQ28" s="72"/>
      <c r="ACR28" s="72"/>
      <c r="ACS28" s="72"/>
      <c r="ACT28" s="72"/>
      <c r="ACU28" s="72"/>
      <c r="ACV28" s="72"/>
      <c r="ACW28" s="72"/>
      <c r="ACX28" s="72"/>
      <c r="ACY28" s="72"/>
      <c r="ACZ28" s="72"/>
      <c r="ADA28" s="72"/>
      <c r="ADB28" s="72"/>
      <c r="ADC28" s="72"/>
      <c r="ADD28" s="72"/>
      <c r="ADE28" s="72"/>
      <c r="ADF28" s="72"/>
      <c r="ADG28" s="72"/>
      <c r="ADH28" s="72"/>
      <c r="ADI28" s="72"/>
      <c r="ADJ28" s="72"/>
      <c r="ADK28" s="72"/>
      <c r="ADL28" s="72"/>
      <c r="ADM28" s="72"/>
      <c r="ADN28" s="72"/>
      <c r="ADO28" s="72"/>
      <c r="ADP28" s="72"/>
      <c r="ADQ28" s="72"/>
      <c r="ADR28" s="72"/>
      <c r="ADS28" s="72"/>
      <c r="ADT28" s="72"/>
      <c r="ADU28" s="72"/>
      <c r="ADV28" s="72"/>
      <c r="ADW28" s="72"/>
      <c r="ADX28" s="72"/>
      <c r="ADY28" s="72"/>
      <c r="ADZ28" s="72"/>
      <c r="AEA28" s="72"/>
      <c r="AEB28" s="72"/>
      <c r="AEC28" s="72"/>
      <c r="AED28" s="72"/>
      <c r="AEE28" s="72"/>
      <c r="AEF28" s="72"/>
      <c r="AEG28" s="72"/>
      <c r="AEH28" s="72"/>
      <c r="AEI28" s="72"/>
      <c r="AEJ28" s="72"/>
      <c r="AEK28" s="72"/>
      <c r="AEL28" s="72"/>
      <c r="AEM28" s="72"/>
      <c r="AEN28" s="72"/>
      <c r="AEO28" s="72"/>
      <c r="AEP28" s="72"/>
      <c r="AEQ28" s="72"/>
      <c r="AER28" s="72"/>
      <c r="AES28" s="72"/>
      <c r="AET28" s="72"/>
      <c r="AEU28" s="72"/>
      <c r="AEV28" s="72"/>
      <c r="AEW28" s="72"/>
      <c r="AEX28" s="72"/>
      <c r="AEY28" s="72"/>
      <c r="AEZ28" s="72"/>
      <c r="AFA28" s="72"/>
      <c r="AFB28" s="72"/>
      <c r="AFC28" s="72"/>
      <c r="AFD28" s="72"/>
      <c r="AFE28" s="72"/>
      <c r="AFF28" s="72"/>
      <c r="AFG28" s="72"/>
      <c r="AFH28" s="72"/>
      <c r="AFI28" s="72"/>
      <c r="AFJ28" s="72"/>
      <c r="AFK28" s="72"/>
      <c r="AFL28" s="72"/>
      <c r="AFM28" s="72"/>
      <c r="AFN28" s="72"/>
      <c r="AFO28" s="72"/>
      <c r="AFP28" s="72"/>
      <c r="AFQ28" s="72"/>
      <c r="AFR28" s="72"/>
      <c r="AFS28" s="72"/>
      <c r="AFT28" s="72"/>
      <c r="AFU28" s="72"/>
      <c r="AFV28" s="72"/>
      <c r="AFW28" s="72"/>
      <c r="AFX28" s="72"/>
      <c r="AFY28" s="72"/>
      <c r="AFZ28" s="72"/>
      <c r="AGA28" s="72"/>
      <c r="AGB28" s="72"/>
      <c r="AGC28" s="72"/>
      <c r="AGD28" s="72"/>
      <c r="AGE28" s="72"/>
      <c r="AGF28" s="72"/>
      <c r="AGG28" s="72"/>
      <c r="AGH28" s="72"/>
      <c r="AGI28" s="72"/>
      <c r="AGJ28" s="72"/>
      <c r="AGK28" s="72"/>
      <c r="AGL28" s="72"/>
      <c r="AGM28" s="72"/>
      <c r="AGN28" s="72"/>
      <c r="AGO28" s="72"/>
      <c r="AGP28" s="72"/>
      <c r="AGQ28" s="72"/>
      <c r="AGR28" s="72"/>
      <c r="AGS28" s="72"/>
      <c r="AGT28" s="72"/>
      <c r="AGU28" s="72"/>
      <c r="AGV28" s="72"/>
      <c r="AGW28" s="72"/>
      <c r="AGX28" s="72"/>
      <c r="AGY28" s="72"/>
      <c r="AGZ28" s="72"/>
      <c r="AHA28" s="72"/>
      <c r="AHB28" s="72"/>
      <c r="AHC28" s="72"/>
      <c r="AHD28" s="72"/>
      <c r="AHE28" s="72"/>
      <c r="AHF28" s="72"/>
      <c r="AHG28" s="72"/>
      <c r="AHH28" s="72"/>
      <c r="AHI28" s="72"/>
      <c r="AHJ28" s="72"/>
      <c r="AHK28" s="72"/>
      <c r="AHL28" s="72"/>
      <c r="AHM28" s="72"/>
      <c r="AHN28" s="72"/>
      <c r="AHO28" s="72"/>
      <c r="AHP28" s="72"/>
      <c r="AHQ28" s="72"/>
      <c r="AHR28" s="72"/>
      <c r="AHS28" s="72"/>
      <c r="AHT28" s="72"/>
      <c r="AHU28" s="72"/>
      <c r="AHV28" s="72"/>
      <c r="AHW28" s="72"/>
      <c r="AHX28" s="72"/>
      <c r="AHY28" s="72"/>
      <c r="AHZ28" s="72"/>
      <c r="AIA28" s="72"/>
      <c r="AIB28" s="72"/>
      <c r="AIC28" s="72"/>
      <c r="AID28" s="72"/>
      <c r="AIE28" s="72"/>
      <c r="AIF28" s="72"/>
      <c r="AIG28" s="72"/>
      <c r="AIH28" s="72"/>
      <c r="AII28" s="72"/>
      <c r="AIJ28" s="72"/>
      <c r="AIK28" s="72"/>
      <c r="AIL28" s="72"/>
      <c r="AIM28" s="72"/>
      <c r="AIN28" s="72"/>
      <c r="AIO28" s="72"/>
      <c r="AIP28" s="72"/>
      <c r="AIQ28" s="72"/>
      <c r="AIR28" s="72"/>
      <c r="AIS28" s="72"/>
      <c r="AIT28" s="72"/>
      <c r="AIU28" s="72"/>
      <c r="AIV28" s="72"/>
      <c r="AIW28" s="72"/>
      <c r="AIX28" s="72"/>
      <c r="AIY28" s="72"/>
      <c r="AIZ28" s="72"/>
      <c r="AJA28" s="72"/>
      <c r="AJB28" s="72"/>
      <c r="AJC28" s="72"/>
      <c r="AJD28" s="72"/>
      <c r="AJE28" s="72"/>
      <c r="AJF28" s="72"/>
      <c r="AJG28" s="72"/>
      <c r="AJH28" s="72"/>
      <c r="AJI28" s="72"/>
      <c r="AJJ28" s="72"/>
      <c r="AJK28" s="72"/>
      <c r="AJL28" s="72"/>
      <c r="AJM28" s="72"/>
      <c r="AJN28" s="72"/>
      <c r="AJO28" s="72"/>
      <c r="AJP28" s="72"/>
      <c r="AJQ28" s="72"/>
      <c r="AJR28" s="72"/>
      <c r="AJS28" s="72"/>
      <c r="AJT28" s="72"/>
      <c r="AJU28" s="72"/>
      <c r="AJV28" s="72"/>
      <c r="AJW28" s="72"/>
      <c r="AJX28" s="72"/>
      <c r="AJY28" s="72"/>
      <c r="AJZ28" s="72"/>
      <c r="AKA28" s="72"/>
      <c r="AKB28" s="72"/>
      <c r="AKC28" s="72"/>
      <c r="AKD28" s="72"/>
      <c r="AKE28" s="72"/>
      <c r="AKF28" s="72"/>
      <c r="AKG28" s="72"/>
      <c r="AKH28" s="72"/>
      <c r="AKI28" s="72"/>
      <c r="AKJ28" s="72"/>
      <c r="AKK28" s="72"/>
      <c r="AKL28" s="72"/>
      <c r="AKM28" s="72"/>
      <c r="AKN28" s="72"/>
      <c r="AKO28" s="72"/>
      <c r="AKP28" s="72"/>
      <c r="AKQ28" s="72"/>
      <c r="AKR28" s="72"/>
      <c r="AKS28" s="72"/>
      <c r="AKT28" s="72"/>
      <c r="AKU28" s="72"/>
      <c r="AKV28" s="72"/>
      <c r="AKW28" s="72"/>
      <c r="AKX28" s="72"/>
      <c r="AKY28" s="72"/>
      <c r="AKZ28" s="72"/>
      <c r="ALA28" s="72"/>
      <c r="ALB28" s="72"/>
      <c r="ALC28" s="72"/>
      <c r="ALD28" s="72"/>
      <c r="ALE28" s="72"/>
      <c r="ALF28" s="72"/>
      <c r="ALG28" s="72"/>
      <c r="ALH28" s="72"/>
      <c r="ALI28" s="72"/>
      <c r="ALJ28" s="72"/>
      <c r="ALK28" s="72"/>
      <c r="ALL28" s="72"/>
      <c r="ALM28" s="72"/>
      <c r="ALN28" s="72"/>
      <c r="ALO28" s="72"/>
      <c r="ALP28" s="72"/>
      <c r="ALQ28" s="72"/>
      <c r="ALR28" s="72"/>
      <c r="ALS28" s="72"/>
      <c r="ALT28" s="72"/>
      <c r="ALU28" s="72"/>
      <c r="ALV28" s="72"/>
      <c r="ALW28" s="72"/>
      <c r="ALX28" s="72"/>
      <c r="ALY28" s="72"/>
      <c r="ALZ28" s="72"/>
      <c r="AMA28" s="72"/>
      <c r="AMB28" s="72"/>
      <c r="AMC28" s="72"/>
      <c r="AMD28" s="72"/>
      <c r="AME28" s="72"/>
      <c r="AMF28" s="72"/>
      <c r="AMG28" s="72"/>
      <c r="AMH28" s="72"/>
      <c r="AMI28" s="72"/>
      <c r="AMJ28" s="72"/>
      <c r="AMK28" s="72"/>
      <c r="AML28" s="72"/>
      <c r="AMM28" s="72"/>
      <c r="AMN28" s="72"/>
      <c r="AMO28" s="72"/>
      <c r="AMP28" s="72"/>
      <c r="AMQ28" s="72"/>
      <c r="AMR28" s="72"/>
      <c r="AMS28" s="72"/>
      <c r="AMT28" s="72"/>
      <c r="AMU28" s="72"/>
      <c r="AMV28" s="72"/>
      <c r="AMW28" s="72"/>
      <c r="AMX28" s="72"/>
      <c r="AMY28" s="72"/>
      <c r="AMZ28" s="72"/>
      <c r="ANA28" s="72"/>
      <c r="ANB28" s="72"/>
      <c r="ANC28" s="72"/>
      <c r="AND28" s="72"/>
      <c r="ANE28" s="72"/>
      <c r="ANF28" s="72"/>
      <c r="ANG28" s="72"/>
      <c r="ANH28" s="72"/>
      <c r="ANI28" s="72"/>
      <c r="ANJ28" s="72"/>
      <c r="ANK28" s="72"/>
      <c r="ANL28" s="72"/>
      <c r="ANM28" s="72"/>
      <c r="ANN28" s="72"/>
      <c r="ANO28" s="72"/>
      <c r="ANP28" s="72"/>
      <c r="ANQ28" s="72"/>
      <c r="ANR28" s="72"/>
      <c r="ANS28" s="72"/>
      <c r="ANT28" s="72"/>
      <c r="ANU28" s="72"/>
      <c r="ANV28" s="72"/>
      <c r="ANW28" s="72"/>
      <c r="ANX28" s="72"/>
      <c r="ANY28" s="72"/>
      <c r="ANZ28" s="72"/>
      <c r="AOA28" s="72"/>
      <c r="AOB28" s="72"/>
      <c r="AOC28" s="72"/>
      <c r="AOD28" s="72"/>
      <c r="AOE28" s="72"/>
      <c r="AOF28" s="72"/>
      <c r="AOG28" s="72"/>
      <c r="AOH28" s="72"/>
      <c r="AOI28" s="72"/>
      <c r="AOJ28" s="72"/>
      <c r="AOK28" s="72"/>
      <c r="AOL28" s="72"/>
      <c r="AOM28" s="72"/>
      <c r="AON28" s="72"/>
      <c r="AOO28" s="72"/>
      <c r="AOP28" s="72"/>
      <c r="AOQ28" s="72"/>
      <c r="AOR28" s="72"/>
      <c r="AOS28" s="72"/>
      <c r="AOT28" s="72"/>
      <c r="AOU28" s="72"/>
      <c r="AOV28" s="72"/>
      <c r="AOW28" s="72"/>
      <c r="AOX28" s="72"/>
      <c r="AOY28" s="72"/>
      <c r="AOZ28" s="72"/>
      <c r="APA28" s="72"/>
      <c r="APB28" s="72"/>
      <c r="APC28" s="72"/>
      <c r="APD28" s="72"/>
      <c r="APE28" s="72"/>
      <c r="APF28" s="72"/>
      <c r="APG28" s="72"/>
      <c r="APH28" s="72"/>
      <c r="API28" s="72"/>
      <c r="APJ28" s="72"/>
      <c r="APK28" s="72"/>
      <c r="APL28" s="72"/>
      <c r="APM28" s="72"/>
      <c r="APN28" s="72"/>
      <c r="APO28" s="72"/>
      <c r="APP28" s="72"/>
      <c r="APQ28" s="72"/>
      <c r="APR28" s="72"/>
      <c r="APS28" s="72"/>
      <c r="APT28" s="72"/>
      <c r="APU28" s="72"/>
      <c r="APV28" s="72"/>
      <c r="APW28" s="72"/>
      <c r="APX28" s="72"/>
      <c r="APY28" s="72"/>
      <c r="APZ28" s="72"/>
      <c r="AQA28" s="72"/>
      <c r="AQB28" s="72"/>
      <c r="AQC28" s="72"/>
      <c r="AQD28" s="72"/>
      <c r="AQE28" s="72"/>
      <c r="AQF28" s="72"/>
      <c r="AQG28" s="72"/>
      <c r="AQH28" s="72"/>
      <c r="AQI28" s="72"/>
      <c r="AQJ28" s="72"/>
      <c r="AQK28" s="72"/>
      <c r="AQL28" s="72"/>
      <c r="AQM28" s="72"/>
      <c r="AQN28" s="72"/>
      <c r="AQO28" s="72"/>
      <c r="AQP28" s="72"/>
      <c r="AQQ28" s="72"/>
      <c r="AQR28" s="72"/>
      <c r="AQS28" s="72"/>
      <c r="AQT28" s="72"/>
      <c r="AQU28" s="72"/>
      <c r="AQV28" s="72"/>
      <c r="AQW28" s="72"/>
      <c r="AQX28" s="72"/>
      <c r="AQY28" s="72"/>
      <c r="AQZ28" s="72"/>
      <c r="ARA28" s="72"/>
      <c r="ARB28" s="72"/>
      <c r="ARC28" s="72"/>
      <c r="ARD28" s="72"/>
      <c r="ARE28" s="72"/>
      <c r="ARF28" s="72"/>
      <c r="ARG28" s="72"/>
      <c r="ARH28" s="72"/>
      <c r="ARI28" s="72"/>
      <c r="ARJ28" s="72"/>
      <c r="ARK28" s="72"/>
      <c r="ARL28" s="72"/>
      <c r="ARM28" s="72"/>
      <c r="ARN28" s="72"/>
      <c r="ARO28" s="72"/>
      <c r="ARP28" s="72"/>
      <c r="ARQ28" s="72"/>
      <c r="ARR28" s="72"/>
      <c r="ARS28" s="72"/>
      <c r="ART28" s="72"/>
      <c r="ARU28" s="72"/>
      <c r="ARV28" s="72"/>
      <c r="ARW28" s="72"/>
      <c r="ARX28" s="72"/>
      <c r="ARY28" s="72"/>
      <c r="ARZ28" s="72"/>
      <c r="ASA28" s="72"/>
      <c r="ASB28" s="72"/>
      <c r="ASC28" s="72"/>
      <c r="ASD28" s="72"/>
      <c r="ASE28" s="72"/>
      <c r="ASF28" s="72"/>
      <c r="ASG28" s="72"/>
      <c r="ASH28" s="72"/>
      <c r="ASI28" s="72"/>
      <c r="ASJ28" s="72"/>
      <c r="ASK28" s="72"/>
      <c r="ASL28" s="72"/>
      <c r="ASM28" s="72"/>
      <c r="ASN28" s="72"/>
      <c r="ASO28" s="72"/>
      <c r="ASP28" s="72"/>
      <c r="ASQ28" s="72"/>
      <c r="ASR28" s="72"/>
      <c r="ASS28" s="72"/>
      <c r="AST28" s="72"/>
      <c r="ASU28" s="72"/>
      <c r="ASV28" s="72"/>
      <c r="ASW28" s="72"/>
      <c r="ASX28" s="72"/>
      <c r="ASY28" s="72"/>
      <c r="ASZ28" s="72"/>
      <c r="ATA28" s="72"/>
      <c r="ATB28" s="72"/>
      <c r="ATC28" s="72"/>
      <c r="ATD28" s="72"/>
      <c r="ATE28" s="72"/>
      <c r="ATF28" s="72"/>
      <c r="ATG28" s="72"/>
      <c r="ATH28" s="72"/>
      <c r="ATI28" s="72"/>
      <c r="ATJ28" s="72"/>
      <c r="ATK28" s="72"/>
      <c r="ATL28" s="72"/>
      <c r="ATM28" s="72"/>
      <c r="ATN28" s="72"/>
      <c r="ATO28" s="72"/>
      <c r="ATP28" s="72"/>
      <c r="ATQ28" s="72"/>
      <c r="ATR28" s="72"/>
      <c r="ATS28" s="72"/>
      <c r="ATT28" s="72"/>
      <c r="ATU28" s="72"/>
      <c r="ATV28" s="72"/>
      <c r="ATW28" s="72"/>
      <c r="ATX28" s="72"/>
      <c r="ATY28" s="72"/>
      <c r="ATZ28" s="72"/>
      <c r="AUA28" s="72"/>
      <c r="AUB28" s="72"/>
      <c r="AUC28" s="72"/>
      <c r="AUD28" s="72"/>
      <c r="AUE28" s="72"/>
      <c r="AUF28" s="72"/>
      <c r="AUG28" s="72"/>
      <c r="AUH28" s="72"/>
      <c r="AUI28" s="72"/>
      <c r="AUJ28" s="72"/>
      <c r="AUK28" s="72"/>
      <c r="AUL28" s="72"/>
      <c r="AUM28" s="72"/>
      <c r="AUN28" s="72"/>
      <c r="AUO28" s="72"/>
      <c r="AUP28" s="72"/>
      <c r="AUQ28" s="72"/>
      <c r="AUR28" s="72"/>
      <c r="AUS28" s="72"/>
      <c r="AUT28" s="72"/>
      <c r="AUU28" s="72"/>
      <c r="AUV28" s="72"/>
      <c r="AUW28" s="72"/>
      <c r="AUX28" s="72"/>
      <c r="AUY28" s="72"/>
      <c r="AUZ28" s="72"/>
      <c r="AVA28" s="72"/>
      <c r="AVB28" s="72"/>
      <c r="AVC28" s="72"/>
      <c r="AVD28" s="72"/>
      <c r="AVE28" s="72"/>
      <c r="AVF28" s="72"/>
      <c r="AVG28" s="72"/>
      <c r="AVH28" s="72"/>
      <c r="AVI28" s="72"/>
      <c r="AVJ28" s="72"/>
      <c r="AVK28" s="72"/>
      <c r="AVL28" s="72"/>
      <c r="AVM28" s="72"/>
      <c r="AVN28" s="72"/>
      <c r="AVO28" s="72"/>
      <c r="AVP28" s="72"/>
      <c r="AVQ28" s="72"/>
      <c r="AVR28" s="72"/>
      <c r="AVS28" s="72"/>
      <c r="AVT28" s="72"/>
      <c r="AVU28" s="72"/>
      <c r="AVV28" s="72"/>
      <c r="AVW28" s="72"/>
      <c r="AVX28" s="72"/>
      <c r="AVY28" s="72"/>
      <c r="AVZ28" s="72"/>
      <c r="AWA28" s="72"/>
      <c r="AWB28" s="72"/>
      <c r="AWC28" s="72"/>
      <c r="AWD28" s="72"/>
      <c r="AWE28" s="72"/>
      <c r="AWF28" s="72"/>
      <c r="AWG28" s="72"/>
      <c r="AWH28" s="72"/>
      <c r="AWI28" s="72"/>
      <c r="AWJ28" s="72"/>
      <c r="AWK28" s="72"/>
      <c r="AWL28" s="72"/>
      <c r="AWM28" s="72"/>
      <c r="AWN28" s="72"/>
      <c r="AWO28" s="72"/>
      <c r="AWP28" s="72"/>
      <c r="AWQ28" s="72"/>
      <c r="AWR28" s="72"/>
      <c r="AWS28" s="72"/>
      <c r="AWT28" s="72"/>
      <c r="AWU28" s="72"/>
      <c r="AWV28" s="72"/>
      <c r="AWW28" s="72"/>
      <c r="AWX28" s="72"/>
      <c r="AWY28" s="72"/>
      <c r="AWZ28" s="72"/>
      <c r="AXA28" s="72"/>
      <c r="AXB28" s="72"/>
      <c r="AXC28" s="72"/>
      <c r="AXD28" s="72"/>
      <c r="AXE28" s="72"/>
      <c r="AXF28" s="72"/>
      <c r="AXG28" s="72"/>
      <c r="AXH28" s="72"/>
      <c r="AXI28" s="72"/>
      <c r="AXJ28" s="72"/>
      <c r="AXK28" s="72"/>
      <c r="AXL28" s="72"/>
      <c r="AXM28" s="72"/>
      <c r="AXN28" s="72"/>
      <c r="AXO28" s="72"/>
      <c r="AXP28" s="72"/>
      <c r="AXQ28" s="72"/>
      <c r="AXR28" s="72"/>
      <c r="AXS28" s="72"/>
      <c r="AXT28" s="72"/>
      <c r="AXU28" s="72"/>
      <c r="AXV28" s="72"/>
      <c r="AXW28" s="72"/>
      <c r="AXX28" s="72"/>
      <c r="AXY28" s="72"/>
      <c r="AXZ28" s="72"/>
      <c r="AYA28" s="72"/>
      <c r="AYB28" s="72"/>
      <c r="AYC28" s="72"/>
      <c r="AYD28" s="72"/>
      <c r="AYE28" s="72"/>
      <c r="AYF28" s="72"/>
      <c r="AYG28" s="72"/>
      <c r="AYH28" s="72"/>
      <c r="AYI28" s="72"/>
      <c r="AYJ28" s="72"/>
      <c r="AYK28" s="72"/>
      <c r="AYL28" s="72"/>
      <c r="AYM28" s="72"/>
      <c r="AYN28" s="72"/>
      <c r="AYO28" s="72"/>
      <c r="AYP28" s="72"/>
      <c r="AYQ28" s="72"/>
      <c r="AYR28" s="72"/>
      <c r="AYS28" s="72"/>
      <c r="AYT28" s="72"/>
      <c r="AYU28" s="72"/>
      <c r="AYV28" s="72"/>
      <c r="AYW28" s="72"/>
      <c r="AYX28" s="72"/>
      <c r="AYY28" s="72"/>
      <c r="AYZ28" s="72"/>
      <c r="AZA28" s="72"/>
      <c r="AZB28" s="72"/>
      <c r="AZC28" s="72"/>
      <c r="AZD28" s="72"/>
      <c r="AZE28" s="72"/>
      <c r="AZF28" s="72"/>
      <c r="AZG28" s="72"/>
      <c r="AZH28" s="72"/>
      <c r="AZI28" s="72"/>
      <c r="AZJ28" s="72"/>
      <c r="AZK28" s="72"/>
      <c r="AZL28" s="72"/>
      <c r="AZM28" s="72"/>
      <c r="AZN28" s="72"/>
      <c r="AZO28" s="72"/>
      <c r="AZP28" s="72"/>
      <c r="AZQ28" s="72"/>
      <c r="AZR28" s="72"/>
      <c r="AZS28" s="72"/>
      <c r="AZT28" s="72"/>
      <c r="AZU28" s="72"/>
      <c r="AZV28" s="72"/>
      <c r="AZW28" s="72"/>
      <c r="AZX28" s="72"/>
      <c r="AZY28" s="72"/>
      <c r="AZZ28" s="72"/>
      <c r="BAA28" s="72"/>
      <c r="BAB28" s="72"/>
      <c r="BAC28" s="72"/>
      <c r="BAD28" s="72"/>
      <c r="BAE28" s="72"/>
      <c r="BAF28" s="72"/>
      <c r="BAG28" s="72"/>
      <c r="BAH28" s="72"/>
      <c r="BAI28" s="72"/>
      <c r="BAJ28" s="72"/>
      <c r="BAK28" s="72"/>
      <c r="BAL28" s="72"/>
      <c r="BAM28" s="72"/>
      <c r="BAN28" s="72"/>
      <c r="BAO28" s="72"/>
      <c r="BAP28" s="72"/>
      <c r="BAQ28" s="72"/>
      <c r="BAR28" s="72"/>
      <c r="BAS28" s="72"/>
      <c r="BAT28" s="72"/>
      <c r="BAU28" s="72"/>
      <c r="BAV28" s="72"/>
      <c r="BAW28" s="72"/>
      <c r="BAX28" s="72"/>
      <c r="BAY28" s="72"/>
      <c r="BAZ28" s="72"/>
      <c r="BBA28" s="72"/>
    </row>
    <row r="29" s="70" customFormat="1" spans="1:1405">
      <c r="A29" s="93"/>
      <c r="B29" s="94" t="s">
        <v>376</v>
      </c>
      <c r="C29" s="82">
        <v>97</v>
      </c>
      <c r="D29" s="83"/>
      <c r="E29" s="83"/>
      <c r="F29" s="91"/>
      <c r="G29" s="84"/>
      <c r="H29" s="87"/>
      <c r="I29" s="106"/>
      <c r="J29" s="106"/>
      <c r="K29" s="110"/>
      <c r="L29" s="107"/>
      <c r="M29" s="116"/>
      <c r="N29" s="60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  <c r="VA29" s="72"/>
      <c r="VB29" s="72"/>
      <c r="VC29" s="72"/>
      <c r="VD29" s="72"/>
      <c r="VE29" s="72"/>
      <c r="VF29" s="72"/>
      <c r="VG29" s="72"/>
      <c r="VH29" s="72"/>
      <c r="VI29" s="72"/>
      <c r="VJ29" s="72"/>
      <c r="VK29" s="72"/>
      <c r="VL29" s="72"/>
      <c r="VM29" s="72"/>
      <c r="VN29" s="72"/>
      <c r="VO29" s="72"/>
      <c r="VP29" s="72"/>
      <c r="VQ29" s="72"/>
      <c r="VR29" s="72"/>
      <c r="VS29" s="72"/>
      <c r="VT29" s="72"/>
      <c r="VU29" s="72"/>
      <c r="VV29" s="72"/>
      <c r="VW29" s="72"/>
      <c r="VX29" s="72"/>
      <c r="VY29" s="72"/>
      <c r="VZ29" s="72"/>
      <c r="WA29" s="72"/>
      <c r="WB29" s="72"/>
      <c r="WC29" s="72"/>
      <c r="WD29" s="72"/>
      <c r="WE29" s="72"/>
      <c r="WF29" s="72"/>
      <c r="WG29" s="72"/>
      <c r="WH29" s="72"/>
      <c r="WI29" s="72"/>
      <c r="WJ29" s="72"/>
      <c r="WK29" s="72"/>
      <c r="WL29" s="72"/>
      <c r="WM29" s="72"/>
      <c r="WN29" s="72"/>
      <c r="WO29" s="72"/>
      <c r="WP29" s="72"/>
      <c r="WQ29" s="72"/>
      <c r="WR29" s="72"/>
      <c r="WS29" s="72"/>
      <c r="WT29" s="72"/>
      <c r="WU29" s="72"/>
      <c r="WV29" s="72"/>
      <c r="WW29" s="72"/>
      <c r="WX29" s="72"/>
      <c r="WY29" s="72"/>
      <c r="WZ29" s="72"/>
      <c r="XA29" s="72"/>
      <c r="XB29" s="72"/>
      <c r="XC29" s="72"/>
      <c r="XD29" s="72"/>
      <c r="XE29" s="72"/>
      <c r="XF29" s="72"/>
      <c r="XG29" s="72"/>
      <c r="XH29" s="72"/>
      <c r="XI29" s="72"/>
      <c r="XJ29" s="72"/>
      <c r="XK29" s="72"/>
      <c r="XL29" s="72"/>
      <c r="XM29" s="72"/>
      <c r="XN29" s="72"/>
      <c r="XO29" s="72"/>
      <c r="XP29" s="72"/>
      <c r="XQ29" s="72"/>
      <c r="XR29" s="72"/>
      <c r="XS29" s="72"/>
      <c r="XT29" s="72"/>
      <c r="XU29" s="72"/>
      <c r="XV29" s="72"/>
      <c r="XW29" s="72"/>
      <c r="XX29" s="72"/>
      <c r="XY29" s="72"/>
      <c r="XZ29" s="72"/>
      <c r="YA29" s="72"/>
      <c r="YB29" s="72"/>
      <c r="YC29" s="72"/>
      <c r="YD29" s="72"/>
      <c r="YE29" s="72"/>
      <c r="YF29" s="72"/>
      <c r="YG29" s="72"/>
      <c r="YH29" s="72"/>
      <c r="YI29" s="72"/>
      <c r="YJ29" s="72"/>
      <c r="YK29" s="72"/>
      <c r="YL29" s="72"/>
      <c r="YM29" s="72"/>
      <c r="YN29" s="72"/>
      <c r="YO29" s="72"/>
      <c r="YP29" s="72"/>
      <c r="YQ29" s="72"/>
      <c r="YR29" s="72"/>
      <c r="YS29" s="72"/>
      <c r="YT29" s="72"/>
      <c r="YU29" s="72"/>
      <c r="YV29" s="72"/>
      <c r="YW29" s="72"/>
      <c r="YX29" s="72"/>
      <c r="YY29" s="72"/>
      <c r="YZ29" s="72"/>
      <c r="ZA29" s="72"/>
      <c r="ZB29" s="72"/>
      <c r="ZC29" s="72"/>
      <c r="ZD29" s="72"/>
      <c r="ZE29" s="72"/>
      <c r="ZF29" s="72"/>
      <c r="ZG29" s="72"/>
      <c r="ZH29" s="72"/>
      <c r="ZI29" s="72"/>
      <c r="ZJ29" s="72"/>
      <c r="ZK29" s="72"/>
      <c r="ZL29" s="72"/>
      <c r="ZM29" s="72"/>
      <c r="ZN29" s="72"/>
      <c r="ZO29" s="72"/>
      <c r="ZP29" s="72"/>
      <c r="ZQ29" s="72"/>
      <c r="ZR29" s="72"/>
      <c r="ZS29" s="72"/>
      <c r="ZT29" s="72"/>
      <c r="ZU29" s="72"/>
      <c r="ZV29" s="72"/>
      <c r="ZW29" s="72"/>
      <c r="ZX29" s="72"/>
      <c r="ZY29" s="72"/>
      <c r="ZZ29" s="72"/>
      <c r="AAA29" s="72"/>
      <c r="AAB29" s="72"/>
      <c r="AAC29" s="72"/>
      <c r="AAD29" s="72"/>
      <c r="AAE29" s="72"/>
      <c r="AAF29" s="72"/>
      <c r="AAG29" s="72"/>
      <c r="AAH29" s="72"/>
      <c r="AAI29" s="72"/>
      <c r="AAJ29" s="72"/>
      <c r="AAK29" s="72"/>
      <c r="AAL29" s="72"/>
      <c r="AAM29" s="72"/>
      <c r="AAN29" s="72"/>
      <c r="AAO29" s="72"/>
      <c r="AAP29" s="72"/>
      <c r="AAQ29" s="72"/>
      <c r="AAR29" s="72"/>
      <c r="AAS29" s="72"/>
      <c r="AAT29" s="72"/>
      <c r="AAU29" s="72"/>
      <c r="AAV29" s="72"/>
      <c r="AAW29" s="72"/>
      <c r="AAX29" s="72"/>
      <c r="AAY29" s="72"/>
      <c r="AAZ29" s="72"/>
      <c r="ABA29" s="72"/>
      <c r="ABB29" s="72"/>
      <c r="ABC29" s="72"/>
      <c r="ABD29" s="72"/>
      <c r="ABE29" s="72"/>
      <c r="ABF29" s="72"/>
      <c r="ABG29" s="72"/>
      <c r="ABH29" s="72"/>
      <c r="ABI29" s="72"/>
      <c r="ABJ29" s="72"/>
      <c r="ABK29" s="72"/>
      <c r="ABL29" s="72"/>
      <c r="ABM29" s="72"/>
      <c r="ABN29" s="72"/>
      <c r="ABO29" s="72"/>
      <c r="ABP29" s="72"/>
      <c r="ABQ29" s="72"/>
      <c r="ABR29" s="72"/>
      <c r="ABS29" s="72"/>
      <c r="ABT29" s="72"/>
      <c r="ABU29" s="72"/>
      <c r="ABV29" s="72"/>
      <c r="ABW29" s="72"/>
      <c r="ABX29" s="72"/>
      <c r="ABY29" s="72"/>
      <c r="ABZ29" s="72"/>
      <c r="ACA29" s="72"/>
      <c r="ACB29" s="72"/>
      <c r="ACC29" s="72"/>
      <c r="ACD29" s="72"/>
      <c r="ACE29" s="72"/>
      <c r="ACF29" s="72"/>
      <c r="ACG29" s="72"/>
      <c r="ACH29" s="72"/>
      <c r="ACI29" s="72"/>
      <c r="ACJ29" s="72"/>
      <c r="ACK29" s="72"/>
      <c r="ACL29" s="72"/>
      <c r="ACM29" s="72"/>
      <c r="ACN29" s="72"/>
      <c r="ACO29" s="72"/>
      <c r="ACP29" s="72"/>
      <c r="ACQ29" s="72"/>
      <c r="ACR29" s="72"/>
      <c r="ACS29" s="72"/>
      <c r="ACT29" s="72"/>
      <c r="ACU29" s="72"/>
      <c r="ACV29" s="72"/>
      <c r="ACW29" s="72"/>
      <c r="ACX29" s="72"/>
      <c r="ACY29" s="72"/>
      <c r="ACZ29" s="72"/>
      <c r="ADA29" s="72"/>
      <c r="ADB29" s="72"/>
      <c r="ADC29" s="72"/>
      <c r="ADD29" s="72"/>
      <c r="ADE29" s="72"/>
      <c r="ADF29" s="72"/>
      <c r="ADG29" s="72"/>
      <c r="ADH29" s="72"/>
      <c r="ADI29" s="72"/>
      <c r="ADJ29" s="72"/>
      <c r="ADK29" s="72"/>
      <c r="ADL29" s="72"/>
      <c r="ADM29" s="72"/>
      <c r="ADN29" s="72"/>
      <c r="ADO29" s="72"/>
      <c r="ADP29" s="72"/>
      <c r="ADQ29" s="72"/>
      <c r="ADR29" s="72"/>
      <c r="ADS29" s="72"/>
      <c r="ADT29" s="72"/>
      <c r="ADU29" s="72"/>
      <c r="ADV29" s="72"/>
      <c r="ADW29" s="72"/>
      <c r="ADX29" s="72"/>
      <c r="ADY29" s="72"/>
      <c r="ADZ29" s="72"/>
      <c r="AEA29" s="72"/>
      <c r="AEB29" s="72"/>
      <c r="AEC29" s="72"/>
      <c r="AED29" s="72"/>
      <c r="AEE29" s="72"/>
      <c r="AEF29" s="72"/>
      <c r="AEG29" s="72"/>
      <c r="AEH29" s="72"/>
      <c r="AEI29" s="72"/>
      <c r="AEJ29" s="72"/>
      <c r="AEK29" s="72"/>
      <c r="AEL29" s="72"/>
      <c r="AEM29" s="72"/>
      <c r="AEN29" s="72"/>
      <c r="AEO29" s="72"/>
      <c r="AEP29" s="72"/>
      <c r="AEQ29" s="72"/>
      <c r="AER29" s="72"/>
      <c r="AES29" s="72"/>
      <c r="AET29" s="72"/>
      <c r="AEU29" s="72"/>
      <c r="AEV29" s="72"/>
      <c r="AEW29" s="72"/>
      <c r="AEX29" s="72"/>
      <c r="AEY29" s="72"/>
      <c r="AEZ29" s="72"/>
      <c r="AFA29" s="72"/>
      <c r="AFB29" s="72"/>
      <c r="AFC29" s="72"/>
      <c r="AFD29" s="72"/>
      <c r="AFE29" s="72"/>
      <c r="AFF29" s="72"/>
      <c r="AFG29" s="72"/>
      <c r="AFH29" s="72"/>
      <c r="AFI29" s="72"/>
      <c r="AFJ29" s="72"/>
      <c r="AFK29" s="72"/>
      <c r="AFL29" s="72"/>
      <c r="AFM29" s="72"/>
      <c r="AFN29" s="72"/>
      <c r="AFO29" s="72"/>
      <c r="AFP29" s="72"/>
      <c r="AFQ29" s="72"/>
      <c r="AFR29" s="72"/>
      <c r="AFS29" s="72"/>
      <c r="AFT29" s="72"/>
      <c r="AFU29" s="72"/>
      <c r="AFV29" s="72"/>
      <c r="AFW29" s="72"/>
      <c r="AFX29" s="72"/>
      <c r="AFY29" s="72"/>
      <c r="AFZ29" s="72"/>
      <c r="AGA29" s="72"/>
      <c r="AGB29" s="72"/>
      <c r="AGC29" s="72"/>
      <c r="AGD29" s="72"/>
      <c r="AGE29" s="72"/>
      <c r="AGF29" s="72"/>
      <c r="AGG29" s="72"/>
      <c r="AGH29" s="72"/>
      <c r="AGI29" s="72"/>
      <c r="AGJ29" s="72"/>
      <c r="AGK29" s="72"/>
      <c r="AGL29" s="72"/>
      <c r="AGM29" s="72"/>
      <c r="AGN29" s="72"/>
      <c r="AGO29" s="72"/>
      <c r="AGP29" s="72"/>
      <c r="AGQ29" s="72"/>
      <c r="AGR29" s="72"/>
      <c r="AGS29" s="72"/>
      <c r="AGT29" s="72"/>
      <c r="AGU29" s="72"/>
      <c r="AGV29" s="72"/>
      <c r="AGW29" s="72"/>
      <c r="AGX29" s="72"/>
      <c r="AGY29" s="72"/>
      <c r="AGZ29" s="72"/>
      <c r="AHA29" s="72"/>
      <c r="AHB29" s="72"/>
      <c r="AHC29" s="72"/>
      <c r="AHD29" s="72"/>
      <c r="AHE29" s="72"/>
      <c r="AHF29" s="72"/>
      <c r="AHG29" s="72"/>
      <c r="AHH29" s="72"/>
      <c r="AHI29" s="72"/>
      <c r="AHJ29" s="72"/>
      <c r="AHK29" s="72"/>
      <c r="AHL29" s="72"/>
      <c r="AHM29" s="72"/>
      <c r="AHN29" s="72"/>
      <c r="AHO29" s="72"/>
      <c r="AHP29" s="72"/>
      <c r="AHQ29" s="72"/>
      <c r="AHR29" s="72"/>
      <c r="AHS29" s="72"/>
      <c r="AHT29" s="72"/>
      <c r="AHU29" s="72"/>
      <c r="AHV29" s="72"/>
      <c r="AHW29" s="72"/>
      <c r="AHX29" s="72"/>
      <c r="AHY29" s="72"/>
      <c r="AHZ29" s="72"/>
      <c r="AIA29" s="72"/>
      <c r="AIB29" s="72"/>
      <c r="AIC29" s="72"/>
      <c r="AID29" s="72"/>
      <c r="AIE29" s="72"/>
      <c r="AIF29" s="72"/>
      <c r="AIG29" s="72"/>
      <c r="AIH29" s="72"/>
      <c r="AII29" s="72"/>
      <c r="AIJ29" s="72"/>
      <c r="AIK29" s="72"/>
      <c r="AIL29" s="72"/>
      <c r="AIM29" s="72"/>
      <c r="AIN29" s="72"/>
      <c r="AIO29" s="72"/>
      <c r="AIP29" s="72"/>
      <c r="AIQ29" s="72"/>
      <c r="AIR29" s="72"/>
      <c r="AIS29" s="72"/>
      <c r="AIT29" s="72"/>
      <c r="AIU29" s="72"/>
      <c r="AIV29" s="72"/>
      <c r="AIW29" s="72"/>
      <c r="AIX29" s="72"/>
      <c r="AIY29" s="72"/>
      <c r="AIZ29" s="72"/>
      <c r="AJA29" s="72"/>
      <c r="AJB29" s="72"/>
      <c r="AJC29" s="72"/>
      <c r="AJD29" s="72"/>
      <c r="AJE29" s="72"/>
      <c r="AJF29" s="72"/>
      <c r="AJG29" s="72"/>
      <c r="AJH29" s="72"/>
      <c r="AJI29" s="72"/>
      <c r="AJJ29" s="72"/>
      <c r="AJK29" s="72"/>
      <c r="AJL29" s="72"/>
      <c r="AJM29" s="72"/>
      <c r="AJN29" s="72"/>
      <c r="AJO29" s="72"/>
      <c r="AJP29" s="72"/>
      <c r="AJQ29" s="72"/>
      <c r="AJR29" s="72"/>
      <c r="AJS29" s="72"/>
      <c r="AJT29" s="72"/>
      <c r="AJU29" s="72"/>
      <c r="AJV29" s="72"/>
      <c r="AJW29" s="72"/>
      <c r="AJX29" s="72"/>
      <c r="AJY29" s="72"/>
      <c r="AJZ29" s="72"/>
      <c r="AKA29" s="72"/>
      <c r="AKB29" s="72"/>
      <c r="AKC29" s="72"/>
      <c r="AKD29" s="72"/>
      <c r="AKE29" s="72"/>
      <c r="AKF29" s="72"/>
      <c r="AKG29" s="72"/>
      <c r="AKH29" s="72"/>
      <c r="AKI29" s="72"/>
      <c r="AKJ29" s="72"/>
      <c r="AKK29" s="72"/>
      <c r="AKL29" s="72"/>
      <c r="AKM29" s="72"/>
      <c r="AKN29" s="72"/>
      <c r="AKO29" s="72"/>
      <c r="AKP29" s="72"/>
      <c r="AKQ29" s="72"/>
      <c r="AKR29" s="72"/>
      <c r="AKS29" s="72"/>
      <c r="AKT29" s="72"/>
      <c r="AKU29" s="72"/>
      <c r="AKV29" s="72"/>
      <c r="AKW29" s="72"/>
      <c r="AKX29" s="72"/>
      <c r="AKY29" s="72"/>
      <c r="AKZ29" s="72"/>
      <c r="ALA29" s="72"/>
      <c r="ALB29" s="72"/>
      <c r="ALC29" s="72"/>
      <c r="ALD29" s="72"/>
      <c r="ALE29" s="72"/>
      <c r="ALF29" s="72"/>
      <c r="ALG29" s="72"/>
      <c r="ALH29" s="72"/>
      <c r="ALI29" s="72"/>
      <c r="ALJ29" s="72"/>
      <c r="ALK29" s="72"/>
      <c r="ALL29" s="72"/>
      <c r="ALM29" s="72"/>
      <c r="ALN29" s="72"/>
      <c r="ALO29" s="72"/>
      <c r="ALP29" s="72"/>
      <c r="ALQ29" s="72"/>
      <c r="ALR29" s="72"/>
      <c r="ALS29" s="72"/>
      <c r="ALT29" s="72"/>
      <c r="ALU29" s="72"/>
      <c r="ALV29" s="72"/>
      <c r="ALW29" s="72"/>
      <c r="ALX29" s="72"/>
      <c r="ALY29" s="72"/>
      <c r="ALZ29" s="72"/>
      <c r="AMA29" s="72"/>
      <c r="AMB29" s="72"/>
      <c r="AMC29" s="72"/>
      <c r="AMD29" s="72"/>
      <c r="AME29" s="72"/>
      <c r="AMF29" s="72"/>
      <c r="AMG29" s="72"/>
      <c r="AMH29" s="72"/>
      <c r="AMI29" s="72"/>
      <c r="AMJ29" s="72"/>
      <c r="AMK29" s="72"/>
      <c r="AML29" s="72"/>
      <c r="AMM29" s="72"/>
      <c r="AMN29" s="72"/>
      <c r="AMO29" s="72"/>
      <c r="AMP29" s="72"/>
      <c r="AMQ29" s="72"/>
      <c r="AMR29" s="72"/>
      <c r="AMS29" s="72"/>
      <c r="AMT29" s="72"/>
      <c r="AMU29" s="72"/>
      <c r="AMV29" s="72"/>
      <c r="AMW29" s="72"/>
      <c r="AMX29" s="72"/>
      <c r="AMY29" s="72"/>
      <c r="AMZ29" s="72"/>
      <c r="ANA29" s="72"/>
      <c r="ANB29" s="72"/>
      <c r="ANC29" s="72"/>
      <c r="AND29" s="72"/>
      <c r="ANE29" s="72"/>
      <c r="ANF29" s="72"/>
      <c r="ANG29" s="72"/>
      <c r="ANH29" s="72"/>
      <c r="ANI29" s="72"/>
      <c r="ANJ29" s="72"/>
      <c r="ANK29" s="72"/>
      <c r="ANL29" s="72"/>
      <c r="ANM29" s="72"/>
      <c r="ANN29" s="72"/>
      <c r="ANO29" s="72"/>
      <c r="ANP29" s="72"/>
      <c r="ANQ29" s="72"/>
      <c r="ANR29" s="72"/>
      <c r="ANS29" s="72"/>
      <c r="ANT29" s="72"/>
      <c r="ANU29" s="72"/>
      <c r="ANV29" s="72"/>
      <c r="ANW29" s="72"/>
      <c r="ANX29" s="72"/>
      <c r="ANY29" s="72"/>
      <c r="ANZ29" s="72"/>
      <c r="AOA29" s="72"/>
      <c r="AOB29" s="72"/>
      <c r="AOC29" s="72"/>
      <c r="AOD29" s="72"/>
      <c r="AOE29" s="72"/>
      <c r="AOF29" s="72"/>
      <c r="AOG29" s="72"/>
      <c r="AOH29" s="72"/>
      <c r="AOI29" s="72"/>
      <c r="AOJ29" s="72"/>
      <c r="AOK29" s="72"/>
      <c r="AOL29" s="72"/>
      <c r="AOM29" s="72"/>
      <c r="AON29" s="72"/>
      <c r="AOO29" s="72"/>
      <c r="AOP29" s="72"/>
      <c r="AOQ29" s="72"/>
      <c r="AOR29" s="72"/>
      <c r="AOS29" s="72"/>
      <c r="AOT29" s="72"/>
      <c r="AOU29" s="72"/>
      <c r="AOV29" s="72"/>
      <c r="AOW29" s="72"/>
      <c r="AOX29" s="72"/>
      <c r="AOY29" s="72"/>
      <c r="AOZ29" s="72"/>
      <c r="APA29" s="72"/>
      <c r="APB29" s="72"/>
      <c r="APC29" s="72"/>
      <c r="APD29" s="72"/>
      <c r="APE29" s="72"/>
      <c r="APF29" s="72"/>
      <c r="APG29" s="72"/>
      <c r="APH29" s="72"/>
      <c r="API29" s="72"/>
      <c r="APJ29" s="72"/>
      <c r="APK29" s="72"/>
      <c r="APL29" s="72"/>
      <c r="APM29" s="72"/>
      <c r="APN29" s="72"/>
      <c r="APO29" s="72"/>
      <c r="APP29" s="72"/>
      <c r="APQ29" s="72"/>
      <c r="APR29" s="72"/>
      <c r="APS29" s="72"/>
      <c r="APT29" s="72"/>
      <c r="APU29" s="72"/>
      <c r="APV29" s="72"/>
      <c r="APW29" s="72"/>
      <c r="APX29" s="72"/>
      <c r="APY29" s="72"/>
      <c r="APZ29" s="72"/>
      <c r="AQA29" s="72"/>
      <c r="AQB29" s="72"/>
      <c r="AQC29" s="72"/>
      <c r="AQD29" s="72"/>
      <c r="AQE29" s="72"/>
      <c r="AQF29" s="72"/>
      <c r="AQG29" s="72"/>
      <c r="AQH29" s="72"/>
      <c r="AQI29" s="72"/>
      <c r="AQJ29" s="72"/>
      <c r="AQK29" s="72"/>
      <c r="AQL29" s="72"/>
      <c r="AQM29" s="72"/>
      <c r="AQN29" s="72"/>
      <c r="AQO29" s="72"/>
      <c r="AQP29" s="72"/>
      <c r="AQQ29" s="72"/>
      <c r="AQR29" s="72"/>
      <c r="AQS29" s="72"/>
      <c r="AQT29" s="72"/>
      <c r="AQU29" s="72"/>
      <c r="AQV29" s="72"/>
      <c r="AQW29" s="72"/>
      <c r="AQX29" s="72"/>
      <c r="AQY29" s="72"/>
      <c r="AQZ29" s="72"/>
      <c r="ARA29" s="72"/>
      <c r="ARB29" s="72"/>
      <c r="ARC29" s="72"/>
      <c r="ARD29" s="72"/>
      <c r="ARE29" s="72"/>
      <c r="ARF29" s="72"/>
      <c r="ARG29" s="72"/>
      <c r="ARH29" s="72"/>
      <c r="ARI29" s="72"/>
      <c r="ARJ29" s="72"/>
      <c r="ARK29" s="72"/>
      <c r="ARL29" s="72"/>
      <c r="ARM29" s="72"/>
      <c r="ARN29" s="72"/>
      <c r="ARO29" s="72"/>
      <c r="ARP29" s="72"/>
      <c r="ARQ29" s="72"/>
      <c r="ARR29" s="72"/>
      <c r="ARS29" s="72"/>
      <c r="ART29" s="72"/>
      <c r="ARU29" s="72"/>
      <c r="ARV29" s="72"/>
      <c r="ARW29" s="72"/>
      <c r="ARX29" s="72"/>
      <c r="ARY29" s="72"/>
      <c r="ARZ29" s="72"/>
      <c r="ASA29" s="72"/>
      <c r="ASB29" s="72"/>
      <c r="ASC29" s="72"/>
      <c r="ASD29" s="72"/>
      <c r="ASE29" s="72"/>
      <c r="ASF29" s="72"/>
      <c r="ASG29" s="72"/>
      <c r="ASH29" s="72"/>
      <c r="ASI29" s="72"/>
      <c r="ASJ29" s="72"/>
      <c r="ASK29" s="72"/>
      <c r="ASL29" s="72"/>
      <c r="ASM29" s="72"/>
      <c r="ASN29" s="72"/>
      <c r="ASO29" s="72"/>
      <c r="ASP29" s="72"/>
      <c r="ASQ29" s="72"/>
      <c r="ASR29" s="72"/>
      <c r="ASS29" s="72"/>
      <c r="AST29" s="72"/>
      <c r="ASU29" s="72"/>
      <c r="ASV29" s="72"/>
      <c r="ASW29" s="72"/>
      <c r="ASX29" s="72"/>
      <c r="ASY29" s="72"/>
      <c r="ASZ29" s="72"/>
      <c r="ATA29" s="72"/>
      <c r="ATB29" s="72"/>
      <c r="ATC29" s="72"/>
      <c r="ATD29" s="72"/>
      <c r="ATE29" s="72"/>
      <c r="ATF29" s="72"/>
      <c r="ATG29" s="72"/>
      <c r="ATH29" s="72"/>
      <c r="ATI29" s="72"/>
      <c r="ATJ29" s="72"/>
      <c r="ATK29" s="72"/>
      <c r="ATL29" s="72"/>
      <c r="ATM29" s="72"/>
      <c r="ATN29" s="72"/>
      <c r="ATO29" s="72"/>
      <c r="ATP29" s="72"/>
      <c r="ATQ29" s="72"/>
      <c r="ATR29" s="72"/>
      <c r="ATS29" s="72"/>
      <c r="ATT29" s="72"/>
      <c r="ATU29" s="72"/>
      <c r="ATV29" s="72"/>
      <c r="ATW29" s="72"/>
      <c r="ATX29" s="72"/>
      <c r="ATY29" s="72"/>
      <c r="ATZ29" s="72"/>
      <c r="AUA29" s="72"/>
      <c r="AUB29" s="72"/>
      <c r="AUC29" s="72"/>
      <c r="AUD29" s="72"/>
      <c r="AUE29" s="72"/>
      <c r="AUF29" s="72"/>
      <c r="AUG29" s="72"/>
      <c r="AUH29" s="72"/>
      <c r="AUI29" s="72"/>
      <c r="AUJ29" s="72"/>
      <c r="AUK29" s="72"/>
      <c r="AUL29" s="72"/>
      <c r="AUM29" s="72"/>
      <c r="AUN29" s="72"/>
      <c r="AUO29" s="72"/>
      <c r="AUP29" s="72"/>
      <c r="AUQ29" s="72"/>
      <c r="AUR29" s="72"/>
      <c r="AUS29" s="72"/>
      <c r="AUT29" s="72"/>
      <c r="AUU29" s="72"/>
      <c r="AUV29" s="72"/>
      <c r="AUW29" s="72"/>
      <c r="AUX29" s="72"/>
      <c r="AUY29" s="72"/>
      <c r="AUZ29" s="72"/>
      <c r="AVA29" s="72"/>
      <c r="AVB29" s="72"/>
      <c r="AVC29" s="72"/>
      <c r="AVD29" s="72"/>
      <c r="AVE29" s="72"/>
      <c r="AVF29" s="72"/>
      <c r="AVG29" s="72"/>
      <c r="AVH29" s="72"/>
      <c r="AVI29" s="72"/>
      <c r="AVJ29" s="72"/>
      <c r="AVK29" s="72"/>
      <c r="AVL29" s="72"/>
      <c r="AVM29" s="72"/>
      <c r="AVN29" s="72"/>
      <c r="AVO29" s="72"/>
      <c r="AVP29" s="72"/>
      <c r="AVQ29" s="72"/>
      <c r="AVR29" s="72"/>
      <c r="AVS29" s="72"/>
      <c r="AVT29" s="72"/>
      <c r="AVU29" s="72"/>
      <c r="AVV29" s="72"/>
      <c r="AVW29" s="72"/>
      <c r="AVX29" s="72"/>
      <c r="AVY29" s="72"/>
      <c r="AVZ29" s="72"/>
      <c r="AWA29" s="72"/>
      <c r="AWB29" s="72"/>
      <c r="AWC29" s="72"/>
      <c r="AWD29" s="72"/>
      <c r="AWE29" s="72"/>
      <c r="AWF29" s="72"/>
      <c r="AWG29" s="72"/>
      <c r="AWH29" s="72"/>
      <c r="AWI29" s="72"/>
      <c r="AWJ29" s="72"/>
      <c r="AWK29" s="72"/>
      <c r="AWL29" s="72"/>
      <c r="AWM29" s="72"/>
      <c r="AWN29" s="72"/>
      <c r="AWO29" s="72"/>
      <c r="AWP29" s="72"/>
      <c r="AWQ29" s="72"/>
      <c r="AWR29" s="72"/>
      <c r="AWS29" s="72"/>
      <c r="AWT29" s="72"/>
      <c r="AWU29" s="72"/>
      <c r="AWV29" s="72"/>
      <c r="AWW29" s="72"/>
      <c r="AWX29" s="72"/>
      <c r="AWY29" s="72"/>
      <c r="AWZ29" s="72"/>
      <c r="AXA29" s="72"/>
      <c r="AXB29" s="72"/>
      <c r="AXC29" s="72"/>
      <c r="AXD29" s="72"/>
      <c r="AXE29" s="72"/>
      <c r="AXF29" s="72"/>
      <c r="AXG29" s="72"/>
      <c r="AXH29" s="72"/>
      <c r="AXI29" s="72"/>
      <c r="AXJ29" s="72"/>
      <c r="AXK29" s="72"/>
      <c r="AXL29" s="72"/>
      <c r="AXM29" s="72"/>
      <c r="AXN29" s="72"/>
      <c r="AXO29" s="72"/>
      <c r="AXP29" s="72"/>
      <c r="AXQ29" s="72"/>
      <c r="AXR29" s="72"/>
      <c r="AXS29" s="72"/>
      <c r="AXT29" s="72"/>
      <c r="AXU29" s="72"/>
      <c r="AXV29" s="72"/>
      <c r="AXW29" s="72"/>
      <c r="AXX29" s="72"/>
      <c r="AXY29" s="72"/>
      <c r="AXZ29" s="72"/>
      <c r="AYA29" s="72"/>
      <c r="AYB29" s="72"/>
      <c r="AYC29" s="72"/>
      <c r="AYD29" s="72"/>
      <c r="AYE29" s="72"/>
      <c r="AYF29" s="72"/>
      <c r="AYG29" s="72"/>
      <c r="AYH29" s="72"/>
      <c r="AYI29" s="72"/>
      <c r="AYJ29" s="72"/>
      <c r="AYK29" s="72"/>
      <c r="AYL29" s="72"/>
      <c r="AYM29" s="72"/>
      <c r="AYN29" s="72"/>
      <c r="AYO29" s="72"/>
      <c r="AYP29" s="72"/>
      <c r="AYQ29" s="72"/>
      <c r="AYR29" s="72"/>
      <c r="AYS29" s="72"/>
      <c r="AYT29" s="72"/>
      <c r="AYU29" s="72"/>
      <c r="AYV29" s="72"/>
      <c r="AYW29" s="72"/>
      <c r="AYX29" s="72"/>
      <c r="AYY29" s="72"/>
      <c r="AYZ29" s="72"/>
      <c r="AZA29" s="72"/>
      <c r="AZB29" s="72"/>
      <c r="AZC29" s="72"/>
      <c r="AZD29" s="72"/>
      <c r="AZE29" s="72"/>
      <c r="AZF29" s="72"/>
      <c r="AZG29" s="72"/>
      <c r="AZH29" s="72"/>
      <c r="AZI29" s="72"/>
      <c r="AZJ29" s="72"/>
      <c r="AZK29" s="72"/>
      <c r="AZL29" s="72"/>
      <c r="AZM29" s="72"/>
      <c r="AZN29" s="72"/>
      <c r="AZO29" s="72"/>
      <c r="AZP29" s="72"/>
      <c r="AZQ29" s="72"/>
      <c r="AZR29" s="72"/>
      <c r="AZS29" s="72"/>
      <c r="AZT29" s="72"/>
      <c r="AZU29" s="72"/>
      <c r="AZV29" s="72"/>
      <c r="AZW29" s="72"/>
      <c r="AZX29" s="72"/>
      <c r="AZY29" s="72"/>
      <c r="AZZ29" s="72"/>
      <c r="BAA29" s="72"/>
      <c r="BAB29" s="72"/>
      <c r="BAC29" s="72"/>
      <c r="BAD29" s="72"/>
      <c r="BAE29" s="72"/>
      <c r="BAF29" s="72"/>
      <c r="BAG29" s="72"/>
      <c r="BAH29" s="72"/>
      <c r="BAI29" s="72"/>
      <c r="BAJ29" s="72"/>
      <c r="BAK29" s="72"/>
      <c r="BAL29" s="72"/>
      <c r="BAM29" s="72"/>
      <c r="BAN29" s="72"/>
      <c r="BAO29" s="72"/>
      <c r="BAP29" s="72"/>
      <c r="BAQ29" s="72"/>
      <c r="BAR29" s="72"/>
      <c r="BAS29" s="72"/>
      <c r="BAT29" s="72"/>
      <c r="BAU29" s="72"/>
      <c r="BAV29" s="72"/>
      <c r="BAW29" s="72"/>
      <c r="BAX29" s="72"/>
      <c r="BAY29" s="72"/>
      <c r="BAZ29" s="72"/>
      <c r="BBA29" s="72"/>
    </row>
    <row r="30" s="26" customFormat="1" spans="1:1406">
      <c r="A30" s="95" t="s">
        <v>19</v>
      </c>
      <c r="B30" s="96" t="s">
        <v>355</v>
      </c>
      <c r="C30" s="82">
        <v>99</v>
      </c>
      <c r="D30" s="83"/>
      <c r="E30" s="83"/>
      <c r="F30" s="91"/>
      <c r="G30" s="84"/>
      <c r="H30" s="97">
        <f>COUNT(C30:C43)</f>
        <v>14</v>
      </c>
      <c r="I30" s="88">
        <f>COUNTIF(C30:C43,"&gt;=94.5")</f>
        <v>4</v>
      </c>
      <c r="J30" s="88">
        <f>COUNTIF(C30:C43,"&lt;85")</f>
        <v>0</v>
      </c>
      <c r="K30" s="113">
        <f>I30/H30</f>
        <v>0.285714285714286</v>
      </c>
      <c r="L30" s="113">
        <f>J30/H30</f>
        <v>0</v>
      </c>
      <c r="M30" s="115">
        <f>K30*60+40</f>
        <v>57.1428571428571</v>
      </c>
      <c r="N30" s="60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  <c r="WT30" s="72"/>
      <c r="WU30" s="72"/>
      <c r="WV30" s="72"/>
      <c r="WW30" s="72"/>
      <c r="WX30" s="72"/>
      <c r="WY30" s="72"/>
      <c r="WZ30" s="72"/>
      <c r="XA30" s="72"/>
      <c r="XB30" s="72"/>
      <c r="XC30" s="72"/>
      <c r="XD30" s="72"/>
      <c r="XE30" s="72"/>
      <c r="XF30" s="72"/>
      <c r="XG30" s="72"/>
      <c r="XH30" s="72"/>
      <c r="XI30" s="72"/>
      <c r="XJ30" s="72"/>
      <c r="XK30" s="72"/>
      <c r="XL30" s="72"/>
      <c r="XM30" s="72"/>
      <c r="XN30" s="72"/>
      <c r="XO30" s="72"/>
      <c r="XP30" s="72"/>
      <c r="XQ30" s="72"/>
      <c r="XR30" s="72"/>
      <c r="XS30" s="72"/>
      <c r="XT30" s="72"/>
      <c r="XU30" s="72"/>
      <c r="XV30" s="72"/>
      <c r="XW30" s="72"/>
      <c r="XX30" s="72"/>
      <c r="XY30" s="72"/>
      <c r="XZ30" s="72"/>
      <c r="YA30" s="72"/>
      <c r="YB30" s="72"/>
      <c r="YC30" s="72"/>
      <c r="YD30" s="72"/>
      <c r="YE30" s="72"/>
      <c r="YF30" s="72"/>
      <c r="YG30" s="72"/>
      <c r="YH30" s="72"/>
      <c r="YI30" s="72"/>
      <c r="YJ30" s="72"/>
      <c r="YK30" s="72"/>
      <c r="YL30" s="72"/>
      <c r="YM30" s="72"/>
      <c r="YN30" s="72"/>
      <c r="YO30" s="72"/>
      <c r="YP30" s="72"/>
      <c r="YQ30" s="72"/>
      <c r="YR30" s="72"/>
      <c r="YS30" s="72"/>
      <c r="YT30" s="72"/>
      <c r="YU30" s="72"/>
      <c r="YV30" s="72"/>
      <c r="YW30" s="72"/>
      <c r="YX30" s="72"/>
      <c r="YY30" s="72"/>
      <c r="YZ30" s="72"/>
      <c r="ZA30" s="72"/>
      <c r="ZB30" s="72"/>
      <c r="ZC30" s="72"/>
      <c r="ZD30" s="72"/>
      <c r="ZE30" s="72"/>
      <c r="ZF30" s="72"/>
      <c r="ZG30" s="72"/>
      <c r="ZH30" s="72"/>
      <c r="ZI30" s="72"/>
      <c r="ZJ30" s="72"/>
      <c r="ZK30" s="72"/>
      <c r="ZL30" s="72"/>
      <c r="ZM30" s="72"/>
      <c r="ZN30" s="72"/>
      <c r="ZO30" s="72"/>
      <c r="ZP30" s="72"/>
      <c r="ZQ30" s="72"/>
      <c r="ZR30" s="72"/>
      <c r="ZS30" s="72"/>
      <c r="ZT30" s="72"/>
      <c r="ZU30" s="72"/>
      <c r="ZV30" s="72"/>
      <c r="ZW30" s="72"/>
      <c r="ZX30" s="72"/>
      <c r="ZY30" s="72"/>
      <c r="ZZ30" s="72"/>
      <c r="AAA30" s="72"/>
      <c r="AAB30" s="72"/>
      <c r="AAC30" s="72"/>
      <c r="AAD30" s="72"/>
      <c r="AAE30" s="72"/>
      <c r="AAF30" s="72"/>
      <c r="AAG30" s="72"/>
      <c r="AAH30" s="72"/>
      <c r="AAI30" s="72"/>
      <c r="AAJ30" s="72"/>
      <c r="AAK30" s="72"/>
      <c r="AAL30" s="72"/>
      <c r="AAM30" s="72"/>
      <c r="AAN30" s="72"/>
      <c r="AAO30" s="72"/>
      <c r="AAP30" s="72"/>
      <c r="AAQ30" s="72"/>
      <c r="AAR30" s="72"/>
      <c r="AAS30" s="72"/>
      <c r="AAT30" s="72"/>
      <c r="AAU30" s="72"/>
      <c r="AAV30" s="72"/>
      <c r="AAW30" s="72"/>
      <c r="AAX30" s="72"/>
      <c r="AAY30" s="72"/>
      <c r="AAZ30" s="72"/>
      <c r="ABA30" s="72"/>
      <c r="ABB30" s="72"/>
      <c r="ABC30" s="72"/>
      <c r="ABD30" s="72"/>
      <c r="ABE30" s="72"/>
      <c r="ABF30" s="72"/>
      <c r="ABG30" s="72"/>
      <c r="ABH30" s="72"/>
      <c r="ABI30" s="72"/>
      <c r="ABJ30" s="72"/>
      <c r="ABK30" s="72"/>
      <c r="ABL30" s="72"/>
      <c r="ABM30" s="72"/>
      <c r="ABN30" s="72"/>
      <c r="ABO30" s="72"/>
      <c r="ABP30" s="72"/>
      <c r="ABQ30" s="72"/>
      <c r="ABR30" s="72"/>
      <c r="ABS30" s="72"/>
      <c r="ABT30" s="72"/>
      <c r="ABU30" s="72"/>
      <c r="ABV30" s="72"/>
      <c r="ABW30" s="72"/>
      <c r="ABX30" s="72"/>
      <c r="ABY30" s="72"/>
      <c r="ABZ30" s="72"/>
      <c r="ACA30" s="72"/>
      <c r="ACB30" s="72"/>
      <c r="ACC30" s="72"/>
      <c r="ACD30" s="72"/>
      <c r="ACE30" s="72"/>
      <c r="ACF30" s="72"/>
      <c r="ACG30" s="72"/>
      <c r="ACH30" s="72"/>
      <c r="ACI30" s="72"/>
      <c r="ACJ30" s="72"/>
      <c r="ACK30" s="72"/>
      <c r="ACL30" s="72"/>
      <c r="ACM30" s="72"/>
      <c r="ACN30" s="72"/>
      <c r="ACO30" s="72"/>
      <c r="ACP30" s="72"/>
      <c r="ACQ30" s="72"/>
      <c r="ACR30" s="72"/>
      <c r="ACS30" s="72"/>
      <c r="ACT30" s="72"/>
      <c r="ACU30" s="72"/>
      <c r="ACV30" s="72"/>
      <c r="ACW30" s="72"/>
      <c r="ACX30" s="72"/>
      <c r="ACY30" s="72"/>
      <c r="ACZ30" s="72"/>
      <c r="ADA30" s="72"/>
      <c r="ADB30" s="72"/>
      <c r="ADC30" s="72"/>
      <c r="ADD30" s="72"/>
      <c r="ADE30" s="72"/>
      <c r="ADF30" s="72"/>
      <c r="ADG30" s="72"/>
      <c r="ADH30" s="72"/>
      <c r="ADI30" s="72"/>
      <c r="ADJ30" s="72"/>
      <c r="ADK30" s="72"/>
      <c r="ADL30" s="72"/>
      <c r="ADM30" s="72"/>
      <c r="ADN30" s="72"/>
      <c r="ADO30" s="72"/>
      <c r="ADP30" s="72"/>
      <c r="ADQ30" s="72"/>
      <c r="ADR30" s="72"/>
      <c r="ADS30" s="72"/>
      <c r="ADT30" s="72"/>
      <c r="ADU30" s="72"/>
      <c r="ADV30" s="72"/>
      <c r="ADW30" s="72"/>
      <c r="ADX30" s="72"/>
      <c r="ADY30" s="72"/>
      <c r="ADZ30" s="72"/>
      <c r="AEA30" s="72"/>
      <c r="AEB30" s="72"/>
      <c r="AEC30" s="72"/>
      <c r="AED30" s="72"/>
      <c r="AEE30" s="72"/>
      <c r="AEF30" s="72"/>
      <c r="AEG30" s="72"/>
      <c r="AEH30" s="72"/>
      <c r="AEI30" s="72"/>
      <c r="AEJ30" s="72"/>
      <c r="AEK30" s="72"/>
      <c r="AEL30" s="72"/>
      <c r="AEM30" s="72"/>
      <c r="AEN30" s="72"/>
      <c r="AEO30" s="72"/>
      <c r="AEP30" s="72"/>
      <c r="AEQ30" s="72"/>
      <c r="AER30" s="72"/>
      <c r="AES30" s="72"/>
      <c r="AET30" s="72"/>
      <c r="AEU30" s="72"/>
      <c r="AEV30" s="72"/>
      <c r="AEW30" s="72"/>
      <c r="AEX30" s="72"/>
      <c r="AEY30" s="72"/>
      <c r="AEZ30" s="72"/>
      <c r="AFA30" s="72"/>
      <c r="AFB30" s="72"/>
      <c r="AFC30" s="72"/>
      <c r="AFD30" s="72"/>
      <c r="AFE30" s="72"/>
      <c r="AFF30" s="72"/>
      <c r="AFG30" s="72"/>
      <c r="AFH30" s="72"/>
      <c r="AFI30" s="72"/>
      <c r="AFJ30" s="72"/>
      <c r="AFK30" s="72"/>
      <c r="AFL30" s="72"/>
      <c r="AFM30" s="72"/>
      <c r="AFN30" s="72"/>
      <c r="AFO30" s="72"/>
      <c r="AFP30" s="72"/>
      <c r="AFQ30" s="72"/>
      <c r="AFR30" s="72"/>
      <c r="AFS30" s="72"/>
      <c r="AFT30" s="72"/>
      <c r="AFU30" s="72"/>
      <c r="AFV30" s="72"/>
      <c r="AFW30" s="72"/>
      <c r="AFX30" s="72"/>
      <c r="AFY30" s="72"/>
      <c r="AFZ30" s="72"/>
      <c r="AGA30" s="72"/>
      <c r="AGB30" s="72"/>
      <c r="AGC30" s="72"/>
      <c r="AGD30" s="72"/>
      <c r="AGE30" s="72"/>
      <c r="AGF30" s="72"/>
      <c r="AGG30" s="72"/>
      <c r="AGH30" s="72"/>
      <c r="AGI30" s="72"/>
      <c r="AGJ30" s="72"/>
      <c r="AGK30" s="72"/>
      <c r="AGL30" s="72"/>
      <c r="AGM30" s="72"/>
      <c r="AGN30" s="72"/>
      <c r="AGO30" s="72"/>
      <c r="AGP30" s="72"/>
      <c r="AGQ30" s="72"/>
      <c r="AGR30" s="72"/>
      <c r="AGS30" s="72"/>
      <c r="AGT30" s="72"/>
      <c r="AGU30" s="72"/>
      <c r="AGV30" s="72"/>
      <c r="AGW30" s="72"/>
      <c r="AGX30" s="72"/>
      <c r="AGY30" s="72"/>
      <c r="AGZ30" s="72"/>
      <c r="AHA30" s="72"/>
      <c r="AHB30" s="72"/>
      <c r="AHC30" s="72"/>
      <c r="AHD30" s="72"/>
      <c r="AHE30" s="72"/>
      <c r="AHF30" s="72"/>
      <c r="AHG30" s="72"/>
      <c r="AHH30" s="72"/>
      <c r="AHI30" s="72"/>
      <c r="AHJ30" s="72"/>
      <c r="AHK30" s="72"/>
      <c r="AHL30" s="72"/>
      <c r="AHM30" s="72"/>
      <c r="AHN30" s="72"/>
      <c r="AHO30" s="72"/>
      <c r="AHP30" s="72"/>
      <c r="AHQ30" s="72"/>
      <c r="AHR30" s="72"/>
      <c r="AHS30" s="72"/>
      <c r="AHT30" s="72"/>
      <c r="AHU30" s="72"/>
      <c r="AHV30" s="72"/>
      <c r="AHW30" s="72"/>
      <c r="AHX30" s="72"/>
      <c r="AHY30" s="72"/>
      <c r="AHZ30" s="72"/>
      <c r="AIA30" s="72"/>
      <c r="AIB30" s="72"/>
      <c r="AIC30" s="72"/>
      <c r="AID30" s="72"/>
      <c r="AIE30" s="72"/>
      <c r="AIF30" s="72"/>
      <c r="AIG30" s="72"/>
      <c r="AIH30" s="72"/>
      <c r="AII30" s="72"/>
      <c r="AIJ30" s="72"/>
      <c r="AIK30" s="72"/>
      <c r="AIL30" s="72"/>
      <c r="AIM30" s="72"/>
      <c r="AIN30" s="72"/>
      <c r="AIO30" s="72"/>
      <c r="AIP30" s="72"/>
      <c r="AIQ30" s="72"/>
      <c r="AIR30" s="72"/>
      <c r="AIS30" s="72"/>
      <c r="AIT30" s="72"/>
      <c r="AIU30" s="72"/>
      <c r="AIV30" s="72"/>
      <c r="AIW30" s="72"/>
      <c r="AIX30" s="72"/>
      <c r="AIY30" s="72"/>
      <c r="AIZ30" s="72"/>
      <c r="AJA30" s="72"/>
      <c r="AJB30" s="72"/>
      <c r="AJC30" s="72"/>
      <c r="AJD30" s="72"/>
      <c r="AJE30" s="72"/>
      <c r="AJF30" s="72"/>
      <c r="AJG30" s="72"/>
      <c r="AJH30" s="72"/>
      <c r="AJI30" s="72"/>
      <c r="AJJ30" s="72"/>
      <c r="AJK30" s="72"/>
      <c r="AJL30" s="72"/>
      <c r="AJM30" s="72"/>
      <c r="AJN30" s="72"/>
      <c r="AJO30" s="72"/>
      <c r="AJP30" s="72"/>
      <c r="AJQ30" s="72"/>
      <c r="AJR30" s="72"/>
      <c r="AJS30" s="72"/>
      <c r="AJT30" s="72"/>
      <c r="AJU30" s="72"/>
      <c r="AJV30" s="72"/>
      <c r="AJW30" s="72"/>
      <c r="AJX30" s="72"/>
      <c r="AJY30" s="72"/>
      <c r="AJZ30" s="72"/>
      <c r="AKA30" s="72"/>
      <c r="AKB30" s="72"/>
      <c r="AKC30" s="72"/>
      <c r="AKD30" s="72"/>
      <c r="AKE30" s="72"/>
      <c r="AKF30" s="72"/>
      <c r="AKG30" s="72"/>
      <c r="AKH30" s="72"/>
      <c r="AKI30" s="72"/>
      <c r="AKJ30" s="72"/>
      <c r="AKK30" s="72"/>
      <c r="AKL30" s="72"/>
      <c r="AKM30" s="72"/>
      <c r="AKN30" s="72"/>
      <c r="AKO30" s="72"/>
      <c r="AKP30" s="72"/>
      <c r="AKQ30" s="72"/>
      <c r="AKR30" s="72"/>
      <c r="AKS30" s="72"/>
      <c r="AKT30" s="72"/>
      <c r="AKU30" s="72"/>
      <c r="AKV30" s="72"/>
      <c r="AKW30" s="72"/>
      <c r="AKX30" s="72"/>
      <c r="AKY30" s="72"/>
      <c r="AKZ30" s="72"/>
      <c r="ALA30" s="72"/>
      <c r="ALB30" s="72"/>
      <c r="ALC30" s="72"/>
      <c r="ALD30" s="72"/>
      <c r="ALE30" s="72"/>
      <c r="ALF30" s="72"/>
      <c r="ALG30" s="72"/>
      <c r="ALH30" s="72"/>
      <c r="ALI30" s="72"/>
      <c r="ALJ30" s="72"/>
      <c r="ALK30" s="72"/>
      <c r="ALL30" s="72"/>
      <c r="ALM30" s="72"/>
      <c r="ALN30" s="72"/>
      <c r="ALO30" s="72"/>
      <c r="ALP30" s="72"/>
      <c r="ALQ30" s="72"/>
      <c r="ALR30" s="72"/>
      <c r="ALS30" s="72"/>
      <c r="ALT30" s="72"/>
      <c r="ALU30" s="72"/>
      <c r="ALV30" s="72"/>
      <c r="ALW30" s="72"/>
      <c r="ALX30" s="72"/>
      <c r="ALY30" s="72"/>
      <c r="ALZ30" s="72"/>
      <c r="AMA30" s="72"/>
      <c r="AMB30" s="72"/>
      <c r="AMC30" s="72"/>
      <c r="AMD30" s="72"/>
      <c r="AME30" s="72"/>
      <c r="AMF30" s="72"/>
      <c r="AMG30" s="72"/>
      <c r="AMH30" s="72"/>
      <c r="AMI30" s="72"/>
      <c r="AMJ30" s="72"/>
      <c r="AMK30" s="72"/>
      <c r="AML30" s="72"/>
      <c r="AMM30" s="72"/>
      <c r="AMN30" s="72"/>
      <c r="AMO30" s="72"/>
      <c r="AMP30" s="72"/>
      <c r="AMQ30" s="72"/>
      <c r="AMR30" s="72"/>
      <c r="AMS30" s="72"/>
      <c r="AMT30" s="72"/>
      <c r="AMU30" s="72"/>
      <c r="AMV30" s="72"/>
      <c r="AMW30" s="72"/>
      <c r="AMX30" s="72"/>
      <c r="AMY30" s="72"/>
      <c r="AMZ30" s="72"/>
      <c r="ANA30" s="72"/>
      <c r="ANB30" s="72"/>
      <c r="ANC30" s="72"/>
      <c r="AND30" s="72"/>
      <c r="ANE30" s="72"/>
      <c r="ANF30" s="72"/>
      <c r="ANG30" s="72"/>
      <c r="ANH30" s="72"/>
      <c r="ANI30" s="72"/>
      <c r="ANJ30" s="72"/>
      <c r="ANK30" s="72"/>
      <c r="ANL30" s="72"/>
      <c r="ANM30" s="72"/>
      <c r="ANN30" s="72"/>
      <c r="ANO30" s="72"/>
      <c r="ANP30" s="72"/>
      <c r="ANQ30" s="72"/>
      <c r="ANR30" s="72"/>
      <c r="ANS30" s="72"/>
      <c r="ANT30" s="72"/>
      <c r="ANU30" s="72"/>
      <c r="ANV30" s="72"/>
      <c r="ANW30" s="72"/>
      <c r="ANX30" s="72"/>
      <c r="ANY30" s="72"/>
      <c r="ANZ30" s="72"/>
      <c r="AOA30" s="72"/>
      <c r="AOB30" s="72"/>
      <c r="AOC30" s="72"/>
      <c r="AOD30" s="72"/>
      <c r="AOE30" s="72"/>
      <c r="AOF30" s="72"/>
      <c r="AOG30" s="72"/>
      <c r="AOH30" s="72"/>
      <c r="AOI30" s="72"/>
      <c r="AOJ30" s="72"/>
      <c r="AOK30" s="72"/>
      <c r="AOL30" s="72"/>
      <c r="AOM30" s="72"/>
      <c r="AON30" s="72"/>
      <c r="AOO30" s="72"/>
      <c r="AOP30" s="72"/>
      <c r="AOQ30" s="72"/>
      <c r="AOR30" s="72"/>
      <c r="AOS30" s="72"/>
      <c r="AOT30" s="72"/>
      <c r="AOU30" s="72"/>
      <c r="AOV30" s="72"/>
      <c r="AOW30" s="72"/>
      <c r="AOX30" s="72"/>
      <c r="AOY30" s="72"/>
      <c r="AOZ30" s="72"/>
      <c r="APA30" s="72"/>
      <c r="APB30" s="72"/>
      <c r="APC30" s="72"/>
      <c r="APD30" s="72"/>
      <c r="APE30" s="72"/>
      <c r="APF30" s="72"/>
      <c r="APG30" s="72"/>
      <c r="APH30" s="72"/>
      <c r="API30" s="72"/>
      <c r="APJ30" s="72"/>
      <c r="APK30" s="72"/>
      <c r="APL30" s="72"/>
      <c r="APM30" s="72"/>
      <c r="APN30" s="72"/>
      <c r="APO30" s="72"/>
      <c r="APP30" s="72"/>
      <c r="APQ30" s="72"/>
      <c r="APR30" s="72"/>
      <c r="APS30" s="72"/>
      <c r="APT30" s="72"/>
      <c r="APU30" s="72"/>
      <c r="APV30" s="72"/>
      <c r="APW30" s="72"/>
      <c r="APX30" s="72"/>
      <c r="APY30" s="72"/>
      <c r="APZ30" s="72"/>
      <c r="AQA30" s="72"/>
      <c r="AQB30" s="72"/>
      <c r="AQC30" s="72"/>
      <c r="AQD30" s="72"/>
      <c r="AQE30" s="72"/>
      <c r="AQF30" s="72"/>
      <c r="AQG30" s="72"/>
      <c r="AQH30" s="72"/>
      <c r="AQI30" s="72"/>
      <c r="AQJ30" s="72"/>
      <c r="AQK30" s="72"/>
      <c r="AQL30" s="72"/>
      <c r="AQM30" s="72"/>
      <c r="AQN30" s="72"/>
      <c r="AQO30" s="72"/>
      <c r="AQP30" s="72"/>
      <c r="AQQ30" s="72"/>
      <c r="AQR30" s="72"/>
      <c r="AQS30" s="72"/>
      <c r="AQT30" s="72"/>
      <c r="AQU30" s="72"/>
      <c r="AQV30" s="72"/>
      <c r="AQW30" s="72"/>
      <c r="AQX30" s="72"/>
      <c r="AQY30" s="72"/>
      <c r="AQZ30" s="72"/>
      <c r="ARA30" s="72"/>
      <c r="ARB30" s="72"/>
      <c r="ARC30" s="72"/>
      <c r="ARD30" s="72"/>
      <c r="ARE30" s="72"/>
      <c r="ARF30" s="72"/>
      <c r="ARG30" s="72"/>
      <c r="ARH30" s="72"/>
      <c r="ARI30" s="72"/>
      <c r="ARJ30" s="72"/>
      <c r="ARK30" s="72"/>
      <c r="ARL30" s="72"/>
      <c r="ARM30" s="72"/>
      <c r="ARN30" s="72"/>
      <c r="ARO30" s="72"/>
      <c r="ARP30" s="72"/>
      <c r="ARQ30" s="72"/>
      <c r="ARR30" s="72"/>
      <c r="ARS30" s="72"/>
      <c r="ART30" s="72"/>
      <c r="ARU30" s="72"/>
      <c r="ARV30" s="72"/>
      <c r="ARW30" s="72"/>
      <c r="ARX30" s="72"/>
      <c r="ARY30" s="72"/>
      <c r="ARZ30" s="72"/>
      <c r="ASA30" s="72"/>
      <c r="ASB30" s="72"/>
      <c r="ASC30" s="72"/>
      <c r="ASD30" s="72"/>
      <c r="ASE30" s="72"/>
      <c r="ASF30" s="72"/>
      <c r="ASG30" s="72"/>
      <c r="ASH30" s="72"/>
      <c r="ASI30" s="72"/>
      <c r="ASJ30" s="72"/>
      <c r="ASK30" s="72"/>
      <c r="ASL30" s="72"/>
      <c r="ASM30" s="72"/>
      <c r="ASN30" s="72"/>
      <c r="ASO30" s="72"/>
      <c r="ASP30" s="72"/>
      <c r="ASQ30" s="72"/>
      <c r="ASR30" s="72"/>
      <c r="ASS30" s="72"/>
      <c r="AST30" s="72"/>
      <c r="ASU30" s="72"/>
      <c r="ASV30" s="72"/>
      <c r="ASW30" s="72"/>
      <c r="ASX30" s="72"/>
      <c r="ASY30" s="72"/>
      <c r="ASZ30" s="72"/>
      <c r="ATA30" s="72"/>
      <c r="ATB30" s="72"/>
      <c r="ATC30" s="72"/>
      <c r="ATD30" s="72"/>
      <c r="ATE30" s="72"/>
      <c r="ATF30" s="72"/>
      <c r="ATG30" s="72"/>
      <c r="ATH30" s="72"/>
      <c r="ATI30" s="72"/>
      <c r="ATJ30" s="72"/>
      <c r="ATK30" s="72"/>
      <c r="ATL30" s="72"/>
      <c r="ATM30" s="72"/>
      <c r="ATN30" s="72"/>
      <c r="ATO30" s="72"/>
      <c r="ATP30" s="72"/>
      <c r="ATQ30" s="72"/>
      <c r="ATR30" s="72"/>
      <c r="ATS30" s="72"/>
      <c r="ATT30" s="72"/>
      <c r="ATU30" s="72"/>
      <c r="ATV30" s="72"/>
      <c r="ATW30" s="72"/>
      <c r="ATX30" s="72"/>
      <c r="ATY30" s="72"/>
      <c r="ATZ30" s="72"/>
      <c r="AUA30" s="72"/>
      <c r="AUB30" s="72"/>
      <c r="AUC30" s="72"/>
      <c r="AUD30" s="72"/>
      <c r="AUE30" s="72"/>
      <c r="AUF30" s="72"/>
      <c r="AUG30" s="72"/>
      <c r="AUH30" s="72"/>
      <c r="AUI30" s="72"/>
      <c r="AUJ30" s="72"/>
      <c r="AUK30" s="72"/>
      <c r="AUL30" s="72"/>
      <c r="AUM30" s="72"/>
      <c r="AUN30" s="72"/>
      <c r="AUO30" s="72"/>
      <c r="AUP30" s="72"/>
      <c r="AUQ30" s="72"/>
      <c r="AUR30" s="72"/>
      <c r="AUS30" s="72"/>
      <c r="AUT30" s="72"/>
      <c r="AUU30" s="72"/>
      <c r="AUV30" s="72"/>
      <c r="AUW30" s="72"/>
      <c r="AUX30" s="72"/>
      <c r="AUY30" s="72"/>
      <c r="AUZ30" s="72"/>
      <c r="AVA30" s="72"/>
      <c r="AVB30" s="72"/>
      <c r="AVC30" s="72"/>
      <c r="AVD30" s="72"/>
      <c r="AVE30" s="72"/>
      <c r="AVF30" s="72"/>
      <c r="AVG30" s="72"/>
      <c r="AVH30" s="72"/>
      <c r="AVI30" s="72"/>
      <c r="AVJ30" s="72"/>
      <c r="AVK30" s="72"/>
      <c r="AVL30" s="72"/>
      <c r="AVM30" s="72"/>
      <c r="AVN30" s="72"/>
      <c r="AVO30" s="72"/>
      <c r="AVP30" s="72"/>
      <c r="AVQ30" s="72"/>
      <c r="AVR30" s="72"/>
      <c r="AVS30" s="72"/>
      <c r="AVT30" s="72"/>
      <c r="AVU30" s="72"/>
      <c r="AVV30" s="72"/>
      <c r="AVW30" s="72"/>
      <c r="AVX30" s="72"/>
      <c r="AVY30" s="72"/>
      <c r="AVZ30" s="72"/>
      <c r="AWA30" s="72"/>
      <c r="AWB30" s="72"/>
      <c r="AWC30" s="72"/>
      <c r="AWD30" s="72"/>
      <c r="AWE30" s="72"/>
      <c r="AWF30" s="72"/>
      <c r="AWG30" s="72"/>
      <c r="AWH30" s="72"/>
      <c r="AWI30" s="72"/>
      <c r="AWJ30" s="72"/>
      <c r="AWK30" s="72"/>
      <c r="AWL30" s="72"/>
      <c r="AWM30" s="72"/>
      <c r="AWN30" s="72"/>
      <c r="AWO30" s="72"/>
      <c r="AWP30" s="72"/>
      <c r="AWQ30" s="72"/>
      <c r="AWR30" s="72"/>
      <c r="AWS30" s="72"/>
      <c r="AWT30" s="72"/>
      <c r="AWU30" s="72"/>
      <c r="AWV30" s="72"/>
      <c r="AWW30" s="72"/>
      <c r="AWX30" s="72"/>
      <c r="AWY30" s="72"/>
      <c r="AWZ30" s="72"/>
      <c r="AXA30" s="72"/>
      <c r="AXB30" s="72"/>
      <c r="AXC30" s="72"/>
      <c r="AXD30" s="72"/>
      <c r="AXE30" s="72"/>
      <c r="AXF30" s="72"/>
      <c r="AXG30" s="72"/>
      <c r="AXH30" s="72"/>
      <c r="AXI30" s="72"/>
      <c r="AXJ30" s="72"/>
      <c r="AXK30" s="72"/>
      <c r="AXL30" s="72"/>
      <c r="AXM30" s="72"/>
      <c r="AXN30" s="72"/>
      <c r="AXO30" s="72"/>
      <c r="AXP30" s="72"/>
      <c r="AXQ30" s="72"/>
      <c r="AXR30" s="72"/>
      <c r="AXS30" s="72"/>
      <c r="AXT30" s="72"/>
      <c r="AXU30" s="72"/>
      <c r="AXV30" s="72"/>
      <c r="AXW30" s="72"/>
      <c r="AXX30" s="72"/>
      <c r="AXY30" s="72"/>
      <c r="AXZ30" s="72"/>
      <c r="AYA30" s="72"/>
      <c r="AYB30" s="72"/>
      <c r="AYC30" s="72"/>
      <c r="AYD30" s="72"/>
      <c r="AYE30" s="72"/>
      <c r="AYF30" s="72"/>
      <c r="AYG30" s="72"/>
      <c r="AYH30" s="72"/>
      <c r="AYI30" s="72"/>
      <c r="AYJ30" s="72"/>
      <c r="AYK30" s="72"/>
      <c r="AYL30" s="72"/>
      <c r="AYM30" s="72"/>
      <c r="AYN30" s="72"/>
      <c r="AYO30" s="72"/>
      <c r="AYP30" s="72"/>
      <c r="AYQ30" s="72"/>
      <c r="AYR30" s="72"/>
      <c r="AYS30" s="72"/>
      <c r="AYT30" s="72"/>
      <c r="AYU30" s="72"/>
      <c r="AYV30" s="72"/>
      <c r="AYW30" s="72"/>
      <c r="AYX30" s="72"/>
      <c r="AYY30" s="72"/>
      <c r="AYZ30" s="72"/>
      <c r="AZA30" s="72"/>
      <c r="AZB30" s="72"/>
      <c r="AZC30" s="72"/>
      <c r="AZD30" s="72"/>
      <c r="AZE30" s="72"/>
      <c r="AZF30" s="72"/>
      <c r="AZG30" s="72"/>
      <c r="AZH30" s="72"/>
      <c r="AZI30" s="72"/>
      <c r="AZJ30" s="72"/>
      <c r="AZK30" s="72"/>
      <c r="AZL30" s="72"/>
      <c r="AZM30" s="72"/>
      <c r="AZN30" s="72"/>
      <c r="AZO30" s="72"/>
      <c r="AZP30" s="72"/>
      <c r="AZQ30" s="72"/>
      <c r="AZR30" s="72"/>
      <c r="AZS30" s="72"/>
      <c r="AZT30" s="72"/>
      <c r="AZU30" s="72"/>
      <c r="AZV30" s="72"/>
      <c r="AZW30" s="72"/>
      <c r="AZX30" s="72"/>
      <c r="AZY30" s="72"/>
      <c r="AZZ30" s="72"/>
      <c r="BAA30" s="72"/>
      <c r="BAB30" s="72"/>
      <c r="BAC30" s="72"/>
      <c r="BAD30" s="72"/>
      <c r="BAE30" s="72"/>
      <c r="BAF30" s="72"/>
      <c r="BAG30" s="72"/>
      <c r="BAH30" s="72"/>
      <c r="BAI30" s="72"/>
      <c r="BAJ30" s="72"/>
      <c r="BAK30" s="72"/>
      <c r="BAL30" s="72"/>
      <c r="BAM30" s="72"/>
      <c r="BAN30" s="72"/>
      <c r="BAO30" s="72"/>
      <c r="BAP30" s="72"/>
      <c r="BAQ30" s="72"/>
      <c r="BAR30" s="72"/>
      <c r="BAS30" s="72"/>
      <c r="BAT30" s="72"/>
      <c r="BAU30" s="72"/>
      <c r="BAV30" s="72"/>
      <c r="BAW30" s="72"/>
      <c r="BAX30" s="72"/>
      <c r="BAY30" s="72"/>
      <c r="BAZ30" s="72"/>
      <c r="BBA30" s="72"/>
      <c r="BBB30" s="117"/>
    </row>
    <row r="31" s="26" customFormat="1" spans="1:1406">
      <c r="A31" s="95"/>
      <c r="B31" s="96" t="s">
        <v>377</v>
      </c>
      <c r="C31" s="82">
        <v>89.5</v>
      </c>
      <c r="D31" s="83"/>
      <c r="E31" s="83"/>
      <c r="F31" s="91"/>
      <c r="G31" s="84"/>
      <c r="H31" s="97"/>
      <c r="I31" s="88"/>
      <c r="J31" s="88"/>
      <c r="K31" s="113"/>
      <c r="L31" s="113"/>
      <c r="M31" s="115"/>
      <c r="N31" s="60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XV31" s="72"/>
      <c r="XW31" s="72"/>
      <c r="XX31" s="72"/>
      <c r="XY31" s="72"/>
      <c r="XZ31" s="72"/>
      <c r="YA31" s="72"/>
      <c r="YB31" s="72"/>
      <c r="YC31" s="72"/>
      <c r="YD31" s="72"/>
      <c r="YE31" s="72"/>
      <c r="YF31" s="72"/>
      <c r="YG31" s="72"/>
      <c r="YH31" s="72"/>
      <c r="YI31" s="72"/>
      <c r="YJ31" s="72"/>
      <c r="YK31" s="72"/>
      <c r="YL31" s="72"/>
      <c r="YM31" s="72"/>
      <c r="YN31" s="72"/>
      <c r="YO31" s="72"/>
      <c r="YP31" s="72"/>
      <c r="YQ31" s="72"/>
      <c r="YR31" s="72"/>
      <c r="YS31" s="72"/>
      <c r="YT31" s="72"/>
      <c r="YU31" s="72"/>
      <c r="YV31" s="72"/>
      <c r="YW31" s="72"/>
      <c r="YX31" s="72"/>
      <c r="YY31" s="72"/>
      <c r="YZ31" s="72"/>
      <c r="ZA31" s="72"/>
      <c r="ZB31" s="72"/>
      <c r="ZC31" s="72"/>
      <c r="ZD31" s="72"/>
      <c r="ZE31" s="72"/>
      <c r="ZF31" s="72"/>
      <c r="ZG31" s="72"/>
      <c r="ZH31" s="72"/>
      <c r="ZI31" s="72"/>
      <c r="ZJ31" s="72"/>
      <c r="ZK31" s="72"/>
      <c r="ZL31" s="72"/>
      <c r="ZM31" s="72"/>
      <c r="ZN31" s="72"/>
      <c r="ZO31" s="72"/>
      <c r="ZP31" s="72"/>
      <c r="ZQ31" s="72"/>
      <c r="ZR31" s="72"/>
      <c r="ZS31" s="72"/>
      <c r="ZT31" s="72"/>
      <c r="ZU31" s="72"/>
      <c r="ZV31" s="72"/>
      <c r="ZW31" s="72"/>
      <c r="ZX31" s="72"/>
      <c r="ZY31" s="72"/>
      <c r="ZZ31" s="72"/>
      <c r="AAA31" s="72"/>
      <c r="AAB31" s="72"/>
      <c r="AAC31" s="72"/>
      <c r="AAD31" s="72"/>
      <c r="AAE31" s="72"/>
      <c r="AAF31" s="72"/>
      <c r="AAG31" s="72"/>
      <c r="AAH31" s="72"/>
      <c r="AAI31" s="72"/>
      <c r="AAJ31" s="72"/>
      <c r="AAK31" s="72"/>
      <c r="AAL31" s="72"/>
      <c r="AAM31" s="72"/>
      <c r="AAN31" s="72"/>
      <c r="AAO31" s="72"/>
      <c r="AAP31" s="72"/>
      <c r="AAQ31" s="72"/>
      <c r="AAR31" s="72"/>
      <c r="AAS31" s="72"/>
      <c r="AAT31" s="72"/>
      <c r="AAU31" s="72"/>
      <c r="AAV31" s="72"/>
      <c r="AAW31" s="72"/>
      <c r="AAX31" s="72"/>
      <c r="AAY31" s="72"/>
      <c r="AAZ31" s="72"/>
      <c r="ABA31" s="72"/>
      <c r="ABB31" s="72"/>
      <c r="ABC31" s="72"/>
      <c r="ABD31" s="72"/>
      <c r="ABE31" s="72"/>
      <c r="ABF31" s="72"/>
      <c r="ABG31" s="72"/>
      <c r="ABH31" s="72"/>
      <c r="ABI31" s="72"/>
      <c r="ABJ31" s="72"/>
      <c r="ABK31" s="72"/>
      <c r="ABL31" s="72"/>
      <c r="ABM31" s="72"/>
      <c r="ABN31" s="72"/>
      <c r="ABO31" s="72"/>
      <c r="ABP31" s="72"/>
      <c r="ABQ31" s="72"/>
      <c r="ABR31" s="72"/>
      <c r="ABS31" s="72"/>
      <c r="ABT31" s="72"/>
      <c r="ABU31" s="72"/>
      <c r="ABV31" s="72"/>
      <c r="ABW31" s="72"/>
      <c r="ABX31" s="72"/>
      <c r="ABY31" s="72"/>
      <c r="ABZ31" s="72"/>
      <c r="ACA31" s="72"/>
      <c r="ACB31" s="72"/>
      <c r="ACC31" s="72"/>
      <c r="ACD31" s="72"/>
      <c r="ACE31" s="72"/>
      <c r="ACF31" s="72"/>
      <c r="ACG31" s="72"/>
      <c r="ACH31" s="72"/>
      <c r="ACI31" s="72"/>
      <c r="ACJ31" s="72"/>
      <c r="ACK31" s="72"/>
      <c r="ACL31" s="72"/>
      <c r="ACM31" s="72"/>
      <c r="ACN31" s="72"/>
      <c r="ACO31" s="72"/>
      <c r="ACP31" s="72"/>
      <c r="ACQ31" s="72"/>
      <c r="ACR31" s="72"/>
      <c r="ACS31" s="72"/>
      <c r="ACT31" s="72"/>
      <c r="ACU31" s="72"/>
      <c r="ACV31" s="72"/>
      <c r="ACW31" s="72"/>
      <c r="ACX31" s="72"/>
      <c r="ACY31" s="72"/>
      <c r="ACZ31" s="72"/>
      <c r="ADA31" s="72"/>
      <c r="ADB31" s="72"/>
      <c r="ADC31" s="72"/>
      <c r="ADD31" s="72"/>
      <c r="ADE31" s="72"/>
      <c r="ADF31" s="72"/>
      <c r="ADG31" s="72"/>
      <c r="ADH31" s="72"/>
      <c r="ADI31" s="72"/>
      <c r="ADJ31" s="72"/>
      <c r="ADK31" s="72"/>
      <c r="ADL31" s="72"/>
      <c r="ADM31" s="72"/>
      <c r="ADN31" s="72"/>
      <c r="ADO31" s="72"/>
      <c r="ADP31" s="72"/>
      <c r="ADQ31" s="72"/>
      <c r="ADR31" s="72"/>
      <c r="ADS31" s="72"/>
      <c r="ADT31" s="72"/>
      <c r="ADU31" s="72"/>
      <c r="ADV31" s="72"/>
      <c r="ADW31" s="72"/>
      <c r="ADX31" s="72"/>
      <c r="ADY31" s="72"/>
      <c r="ADZ31" s="72"/>
      <c r="AEA31" s="72"/>
      <c r="AEB31" s="72"/>
      <c r="AEC31" s="72"/>
      <c r="AED31" s="72"/>
      <c r="AEE31" s="72"/>
      <c r="AEF31" s="72"/>
      <c r="AEG31" s="72"/>
      <c r="AEH31" s="72"/>
      <c r="AEI31" s="72"/>
      <c r="AEJ31" s="72"/>
      <c r="AEK31" s="72"/>
      <c r="AEL31" s="72"/>
      <c r="AEM31" s="72"/>
      <c r="AEN31" s="72"/>
      <c r="AEO31" s="72"/>
      <c r="AEP31" s="72"/>
      <c r="AEQ31" s="72"/>
      <c r="AER31" s="72"/>
      <c r="AES31" s="72"/>
      <c r="AET31" s="72"/>
      <c r="AEU31" s="72"/>
      <c r="AEV31" s="72"/>
      <c r="AEW31" s="72"/>
      <c r="AEX31" s="72"/>
      <c r="AEY31" s="72"/>
      <c r="AEZ31" s="72"/>
      <c r="AFA31" s="72"/>
      <c r="AFB31" s="72"/>
      <c r="AFC31" s="72"/>
      <c r="AFD31" s="72"/>
      <c r="AFE31" s="72"/>
      <c r="AFF31" s="72"/>
      <c r="AFG31" s="72"/>
      <c r="AFH31" s="72"/>
      <c r="AFI31" s="72"/>
      <c r="AFJ31" s="72"/>
      <c r="AFK31" s="72"/>
      <c r="AFL31" s="72"/>
      <c r="AFM31" s="72"/>
      <c r="AFN31" s="72"/>
      <c r="AFO31" s="72"/>
      <c r="AFP31" s="72"/>
      <c r="AFQ31" s="72"/>
      <c r="AFR31" s="72"/>
      <c r="AFS31" s="72"/>
      <c r="AFT31" s="72"/>
      <c r="AFU31" s="72"/>
      <c r="AFV31" s="72"/>
      <c r="AFW31" s="72"/>
      <c r="AFX31" s="72"/>
      <c r="AFY31" s="72"/>
      <c r="AFZ31" s="72"/>
      <c r="AGA31" s="72"/>
      <c r="AGB31" s="72"/>
      <c r="AGC31" s="72"/>
      <c r="AGD31" s="72"/>
      <c r="AGE31" s="72"/>
      <c r="AGF31" s="72"/>
      <c r="AGG31" s="72"/>
      <c r="AGH31" s="72"/>
      <c r="AGI31" s="72"/>
      <c r="AGJ31" s="72"/>
      <c r="AGK31" s="72"/>
      <c r="AGL31" s="72"/>
      <c r="AGM31" s="72"/>
      <c r="AGN31" s="72"/>
      <c r="AGO31" s="72"/>
      <c r="AGP31" s="72"/>
      <c r="AGQ31" s="72"/>
      <c r="AGR31" s="72"/>
      <c r="AGS31" s="72"/>
      <c r="AGT31" s="72"/>
      <c r="AGU31" s="72"/>
      <c r="AGV31" s="72"/>
      <c r="AGW31" s="72"/>
      <c r="AGX31" s="72"/>
      <c r="AGY31" s="72"/>
      <c r="AGZ31" s="72"/>
      <c r="AHA31" s="72"/>
      <c r="AHB31" s="72"/>
      <c r="AHC31" s="72"/>
      <c r="AHD31" s="72"/>
      <c r="AHE31" s="72"/>
      <c r="AHF31" s="72"/>
      <c r="AHG31" s="72"/>
      <c r="AHH31" s="72"/>
      <c r="AHI31" s="72"/>
      <c r="AHJ31" s="72"/>
      <c r="AHK31" s="72"/>
      <c r="AHL31" s="72"/>
      <c r="AHM31" s="72"/>
      <c r="AHN31" s="72"/>
      <c r="AHO31" s="72"/>
      <c r="AHP31" s="72"/>
      <c r="AHQ31" s="72"/>
      <c r="AHR31" s="72"/>
      <c r="AHS31" s="72"/>
      <c r="AHT31" s="72"/>
      <c r="AHU31" s="72"/>
      <c r="AHV31" s="72"/>
      <c r="AHW31" s="72"/>
      <c r="AHX31" s="72"/>
      <c r="AHY31" s="72"/>
      <c r="AHZ31" s="72"/>
      <c r="AIA31" s="72"/>
      <c r="AIB31" s="72"/>
      <c r="AIC31" s="72"/>
      <c r="AID31" s="72"/>
      <c r="AIE31" s="72"/>
      <c r="AIF31" s="72"/>
      <c r="AIG31" s="72"/>
      <c r="AIH31" s="72"/>
      <c r="AII31" s="72"/>
      <c r="AIJ31" s="72"/>
      <c r="AIK31" s="72"/>
      <c r="AIL31" s="72"/>
      <c r="AIM31" s="72"/>
      <c r="AIN31" s="72"/>
      <c r="AIO31" s="72"/>
      <c r="AIP31" s="72"/>
      <c r="AIQ31" s="72"/>
      <c r="AIR31" s="72"/>
      <c r="AIS31" s="72"/>
      <c r="AIT31" s="72"/>
      <c r="AIU31" s="72"/>
      <c r="AIV31" s="72"/>
      <c r="AIW31" s="72"/>
      <c r="AIX31" s="72"/>
      <c r="AIY31" s="72"/>
      <c r="AIZ31" s="72"/>
      <c r="AJA31" s="72"/>
      <c r="AJB31" s="72"/>
      <c r="AJC31" s="72"/>
      <c r="AJD31" s="72"/>
      <c r="AJE31" s="72"/>
      <c r="AJF31" s="72"/>
      <c r="AJG31" s="72"/>
      <c r="AJH31" s="72"/>
      <c r="AJI31" s="72"/>
      <c r="AJJ31" s="72"/>
      <c r="AJK31" s="72"/>
      <c r="AJL31" s="72"/>
      <c r="AJM31" s="72"/>
      <c r="AJN31" s="72"/>
      <c r="AJO31" s="72"/>
      <c r="AJP31" s="72"/>
      <c r="AJQ31" s="72"/>
      <c r="AJR31" s="72"/>
      <c r="AJS31" s="72"/>
      <c r="AJT31" s="72"/>
      <c r="AJU31" s="72"/>
      <c r="AJV31" s="72"/>
      <c r="AJW31" s="72"/>
      <c r="AJX31" s="72"/>
      <c r="AJY31" s="72"/>
      <c r="AJZ31" s="72"/>
      <c r="AKA31" s="72"/>
      <c r="AKB31" s="72"/>
      <c r="AKC31" s="72"/>
      <c r="AKD31" s="72"/>
      <c r="AKE31" s="72"/>
      <c r="AKF31" s="72"/>
      <c r="AKG31" s="72"/>
      <c r="AKH31" s="72"/>
      <c r="AKI31" s="72"/>
      <c r="AKJ31" s="72"/>
      <c r="AKK31" s="72"/>
      <c r="AKL31" s="72"/>
      <c r="AKM31" s="72"/>
      <c r="AKN31" s="72"/>
      <c r="AKO31" s="72"/>
      <c r="AKP31" s="72"/>
      <c r="AKQ31" s="72"/>
      <c r="AKR31" s="72"/>
      <c r="AKS31" s="72"/>
      <c r="AKT31" s="72"/>
      <c r="AKU31" s="72"/>
      <c r="AKV31" s="72"/>
      <c r="AKW31" s="72"/>
      <c r="AKX31" s="72"/>
      <c r="AKY31" s="72"/>
      <c r="AKZ31" s="72"/>
      <c r="ALA31" s="72"/>
      <c r="ALB31" s="72"/>
      <c r="ALC31" s="72"/>
      <c r="ALD31" s="72"/>
      <c r="ALE31" s="72"/>
      <c r="ALF31" s="72"/>
      <c r="ALG31" s="72"/>
      <c r="ALH31" s="72"/>
      <c r="ALI31" s="72"/>
      <c r="ALJ31" s="72"/>
      <c r="ALK31" s="72"/>
      <c r="ALL31" s="72"/>
      <c r="ALM31" s="72"/>
      <c r="ALN31" s="72"/>
      <c r="ALO31" s="72"/>
      <c r="ALP31" s="72"/>
      <c r="ALQ31" s="72"/>
      <c r="ALR31" s="72"/>
      <c r="ALS31" s="72"/>
      <c r="ALT31" s="72"/>
      <c r="ALU31" s="72"/>
      <c r="ALV31" s="72"/>
      <c r="ALW31" s="72"/>
      <c r="ALX31" s="72"/>
      <c r="ALY31" s="72"/>
      <c r="ALZ31" s="72"/>
      <c r="AMA31" s="72"/>
      <c r="AMB31" s="72"/>
      <c r="AMC31" s="72"/>
      <c r="AMD31" s="72"/>
      <c r="AME31" s="72"/>
      <c r="AMF31" s="72"/>
      <c r="AMG31" s="72"/>
      <c r="AMH31" s="72"/>
      <c r="AMI31" s="72"/>
      <c r="AMJ31" s="72"/>
      <c r="AMK31" s="72"/>
      <c r="AML31" s="72"/>
      <c r="AMM31" s="72"/>
      <c r="AMN31" s="72"/>
      <c r="AMO31" s="72"/>
      <c r="AMP31" s="72"/>
      <c r="AMQ31" s="72"/>
      <c r="AMR31" s="72"/>
      <c r="AMS31" s="72"/>
      <c r="AMT31" s="72"/>
      <c r="AMU31" s="72"/>
      <c r="AMV31" s="72"/>
      <c r="AMW31" s="72"/>
      <c r="AMX31" s="72"/>
      <c r="AMY31" s="72"/>
      <c r="AMZ31" s="72"/>
      <c r="ANA31" s="72"/>
      <c r="ANB31" s="72"/>
      <c r="ANC31" s="72"/>
      <c r="AND31" s="72"/>
      <c r="ANE31" s="72"/>
      <c r="ANF31" s="72"/>
      <c r="ANG31" s="72"/>
      <c r="ANH31" s="72"/>
      <c r="ANI31" s="72"/>
      <c r="ANJ31" s="72"/>
      <c r="ANK31" s="72"/>
      <c r="ANL31" s="72"/>
      <c r="ANM31" s="72"/>
      <c r="ANN31" s="72"/>
      <c r="ANO31" s="72"/>
      <c r="ANP31" s="72"/>
      <c r="ANQ31" s="72"/>
      <c r="ANR31" s="72"/>
      <c r="ANS31" s="72"/>
      <c r="ANT31" s="72"/>
      <c r="ANU31" s="72"/>
      <c r="ANV31" s="72"/>
      <c r="ANW31" s="72"/>
      <c r="ANX31" s="72"/>
      <c r="ANY31" s="72"/>
      <c r="ANZ31" s="72"/>
      <c r="AOA31" s="72"/>
      <c r="AOB31" s="72"/>
      <c r="AOC31" s="72"/>
      <c r="AOD31" s="72"/>
      <c r="AOE31" s="72"/>
      <c r="AOF31" s="72"/>
      <c r="AOG31" s="72"/>
      <c r="AOH31" s="72"/>
      <c r="AOI31" s="72"/>
      <c r="AOJ31" s="72"/>
      <c r="AOK31" s="72"/>
      <c r="AOL31" s="72"/>
      <c r="AOM31" s="72"/>
      <c r="AON31" s="72"/>
      <c r="AOO31" s="72"/>
      <c r="AOP31" s="72"/>
      <c r="AOQ31" s="72"/>
      <c r="AOR31" s="72"/>
      <c r="AOS31" s="72"/>
      <c r="AOT31" s="72"/>
      <c r="AOU31" s="72"/>
      <c r="AOV31" s="72"/>
      <c r="AOW31" s="72"/>
      <c r="AOX31" s="72"/>
      <c r="AOY31" s="72"/>
      <c r="AOZ31" s="72"/>
      <c r="APA31" s="72"/>
      <c r="APB31" s="72"/>
      <c r="APC31" s="72"/>
      <c r="APD31" s="72"/>
      <c r="APE31" s="72"/>
      <c r="APF31" s="72"/>
      <c r="APG31" s="72"/>
      <c r="APH31" s="72"/>
      <c r="API31" s="72"/>
      <c r="APJ31" s="72"/>
      <c r="APK31" s="72"/>
      <c r="APL31" s="72"/>
      <c r="APM31" s="72"/>
      <c r="APN31" s="72"/>
      <c r="APO31" s="72"/>
      <c r="APP31" s="72"/>
      <c r="APQ31" s="72"/>
      <c r="APR31" s="72"/>
      <c r="APS31" s="72"/>
      <c r="APT31" s="72"/>
      <c r="APU31" s="72"/>
      <c r="APV31" s="72"/>
      <c r="APW31" s="72"/>
      <c r="APX31" s="72"/>
      <c r="APY31" s="72"/>
      <c r="APZ31" s="72"/>
      <c r="AQA31" s="72"/>
      <c r="AQB31" s="72"/>
      <c r="AQC31" s="72"/>
      <c r="AQD31" s="72"/>
      <c r="AQE31" s="72"/>
      <c r="AQF31" s="72"/>
      <c r="AQG31" s="72"/>
      <c r="AQH31" s="72"/>
      <c r="AQI31" s="72"/>
      <c r="AQJ31" s="72"/>
      <c r="AQK31" s="72"/>
      <c r="AQL31" s="72"/>
      <c r="AQM31" s="72"/>
      <c r="AQN31" s="72"/>
      <c r="AQO31" s="72"/>
      <c r="AQP31" s="72"/>
      <c r="AQQ31" s="72"/>
      <c r="AQR31" s="72"/>
      <c r="AQS31" s="72"/>
      <c r="AQT31" s="72"/>
      <c r="AQU31" s="72"/>
      <c r="AQV31" s="72"/>
      <c r="AQW31" s="72"/>
      <c r="AQX31" s="72"/>
      <c r="AQY31" s="72"/>
      <c r="AQZ31" s="72"/>
      <c r="ARA31" s="72"/>
      <c r="ARB31" s="72"/>
      <c r="ARC31" s="72"/>
      <c r="ARD31" s="72"/>
      <c r="ARE31" s="72"/>
      <c r="ARF31" s="72"/>
      <c r="ARG31" s="72"/>
      <c r="ARH31" s="72"/>
      <c r="ARI31" s="72"/>
      <c r="ARJ31" s="72"/>
      <c r="ARK31" s="72"/>
      <c r="ARL31" s="72"/>
      <c r="ARM31" s="72"/>
      <c r="ARN31" s="72"/>
      <c r="ARO31" s="72"/>
      <c r="ARP31" s="72"/>
      <c r="ARQ31" s="72"/>
      <c r="ARR31" s="72"/>
      <c r="ARS31" s="72"/>
      <c r="ART31" s="72"/>
      <c r="ARU31" s="72"/>
      <c r="ARV31" s="72"/>
      <c r="ARW31" s="72"/>
      <c r="ARX31" s="72"/>
      <c r="ARY31" s="72"/>
      <c r="ARZ31" s="72"/>
      <c r="ASA31" s="72"/>
      <c r="ASB31" s="72"/>
      <c r="ASC31" s="72"/>
      <c r="ASD31" s="72"/>
      <c r="ASE31" s="72"/>
      <c r="ASF31" s="72"/>
      <c r="ASG31" s="72"/>
      <c r="ASH31" s="72"/>
      <c r="ASI31" s="72"/>
      <c r="ASJ31" s="72"/>
      <c r="ASK31" s="72"/>
      <c r="ASL31" s="72"/>
      <c r="ASM31" s="72"/>
      <c r="ASN31" s="72"/>
      <c r="ASO31" s="72"/>
      <c r="ASP31" s="72"/>
      <c r="ASQ31" s="72"/>
      <c r="ASR31" s="72"/>
      <c r="ASS31" s="72"/>
      <c r="AST31" s="72"/>
      <c r="ASU31" s="72"/>
      <c r="ASV31" s="72"/>
      <c r="ASW31" s="72"/>
      <c r="ASX31" s="72"/>
      <c r="ASY31" s="72"/>
      <c r="ASZ31" s="72"/>
      <c r="ATA31" s="72"/>
      <c r="ATB31" s="72"/>
      <c r="ATC31" s="72"/>
      <c r="ATD31" s="72"/>
      <c r="ATE31" s="72"/>
      <c r="ATF31" s="72"/>
      <c r="ATG31" s="72"/>
      <c r="ATH31" s="72"/>
      <c r="ATI31" s="72"/>
      <c r="ATJ31" s="72"/>
      <c r="ATK31" s="72"/>
      <c r="ATL31" s="72"/>
      <c r="ATM31" s="72"/>
      <c r="ATN31" s="72"/>
      <c r="ATO31" s="72"/>
      <c r="ATP31" s="72"/>
      <c r="ATQ31" s="72"/>
      <c r="ATR31" s="72"/>
      <c r="ATS31" s="72"/>
      <c r="ATT31" s="72"/>
      <c r="ATU31" s="72"/>
      <c r="ATV31" s="72"/>
      <c r="ATW31" s="72"/>
      <c r="ATX31" s="72"/>
      <c r="ATY31" s="72"/>
      <c r="ATZ31" s="72"/>
      <c r="AUA31" s="72"/>
      <c r="AUB31" s="72"/>
      <c r="AUC31" s="72"/>
      <c r="AUD31" s="72"/>
      <c r="AUE31" s="72"/>
      <c r="AUF31" s="72"/>
      <c r="AUG31" s="72"/>
      <c r="AUH31" s="72"/>
      <c r="AUI31" s="72"/>
      <c r="AUJ31" s="72"/>
      <c r="AUK31" s="72"/>
      <c r="AUL31" s="72"/>
      <c r="AUM31" s="72"/>
      <c r="AUN31" s="72"/>
      <c r="AUO31" s="72"/>
      <c r="AUP31" s="72"/>
      <c r="AUQ31" s="72"/>
      <c r="AUR31" s="72"/>
      <c r="AUS31" s="72"/>
      <c r="AUT31" s="72"/>
      <c r="AUU31" s="72"/>
      <c r="AUV31" s="72"/>
      <c r="AUW31" s="72"/>
      <c r="AUX31" s="72"/>
      <c r="AUY31" s="72"/>
      <c r="AUZ31" s="72"/>
      <c r="AVA31" s="72"/>
      <c r="AVB31" s="72"/>
      <c r="AVC31" s="72"/>
      <c r="AVD31" s="72"/>
      <c r="AVE31" s="72"/>
      <c r="AVF31" s="72"/>
      <c r="AVG31" s="72"/>
      <c r="AVH31" s="72"/>
      <c r="AVI31" s="72"/>
      <c r="AVJ31" s="72"/>
      <c r="AVK31" s="72"/>
      <c r="AVL31" s="72"/>
      <c r="AVM31" s="72"/>
      <c r="AVN31" s="72"/>
      <c r="AVO31" s="72"/>
      <c r="AVP31" s="72"/>
      <c r="AVQ31" s="72"/>
      <c r="AVR31" s="72"/>
      <c r="AVS31" s="72"/>
      <c r="AVT31" s="72"/>
      <c r="AVU31" s="72"/>
      <c r="AVV31" s="72"/>
      <c r="AVW31" s="72"/>
      <c r="AVX31" s="72"/>
      <c r="AVY31" s="72"/>
      <c r="AVZ31" s="72"/>
      <c r="AWA31" s="72"/>
      <c r="AWB31" s="72"/>
      <c r="AWC31" s="72"/>
      <c r="AWD31" s="72"/>
      <c r="AWE31" s="72"/>
      <c r="AWF31" s="72"/>
      <c r="AWG31" s="72"/>
      <c r="AWH31" s="72"/>
      <c r="AWI31" s="72"/>
      <c r="AWJ31" s="72"/>
      <c r="AWK31" s="72"/>
      <c r="AWL31" s="72"/>
      <c r="AWM31" s="72"/>
      <c r="AWN31" s="72"/>
      <c r="AWO31" s="72"/>
      <c r="AWP31" s="72"/>
      <c r="AWQ31" s="72"/>
      <c r="AWR31" s="72"/>
      <c r="AWS31" s="72"/>
      <c r="AWT31" s="72"/>
      <c r="AWU31" s="72"/>
      <c r="AWV31" s="72"/>
      <c r="AWW31" s="72"/>
      <c r="AWX31" s="72"/>
      <c r="AWY31" s="72"/>
      <c r="AWZ31" s="72"/>
      <c r="AXA31" s="72"/>
      <c r="AXB31" s="72"/>
      <c r="AXC31" s="72"/>
      <c r="AXD31" s="72"/>
      <c r="AXE31" s="72"/>
      <c r="AXF31" s="72"/>
      <c r="AXG31" s="72"/>
      <c r="AXH31" s="72"/>
      <c r="AXI31" s="72"/>
      <c r="AXJ31" s="72"/>
      <c r="AXK31" s="72"/>
      <c r="AXL31" s="72"/>
      <c r="AXM31" s="72"/>
      <c r="AXN31" s="72"/>
      <c r="AXO31" s="72"/>
      <c r="AXP31" s="72"/>
      <c r="AXQ31" s="72"/>
      <c r="AXR31" s="72"/>
      <c r="AXS31" s="72"/>
      <c r="AXT31" s="72"/>
      <c r="AXU31" s="72"/>
      <c r="AXV31" s="72"/>
      <c r="AXW31" s="72"/>
      <c r="AXX31" s="72"/>
      <c r="AXY31" s="72"/>
      <c r="AXZ31" s="72"/>
      <c r="AYA31" s="72"/>
      <c r="AYB31" s="72"/>
      <c r="AYC31" s="72"/>
      <c r="AYD31" s="72"/>
      <c r="AYE31" s="72"/>
      <c r="AYF31" s="72"/>
      <c r="AYG31" s="72"/>
      <c r="AYH31" s="72"/>
      <c r="AYI31" s="72"/>
      <c r="AYJ31" s="72"/>
      <c r="AYK31" s="72"/>
      <c r="AYL31" s="72"/>
      <c r="AYM31" s="72"/>
      <c r="AYN31" s="72"/>
      <c r="AYO31" s="72"/>
      <c r="AYP31" s="72"/>
      <c r="AYQ31" s="72"/>
      <c r="AYR31" s="72"/>
      <c r="AYS31" s="72"/>
      <c r="AYT31" s="72"/>
      <c r="AYU31" s="72"/>
      <c r="AYV31" s="72"/>
      <c r="AYW31" s="72"/>
      <c r="AYX31" s="72"/>
      <c r="AYY31" s="72"/>
      <c r="AYZ31" s="72"/>
      <c r="AZA31" s="72"/>
      <c r="AZB31" s="72"/>
      <c r="AZC31" s="72"/>
      <c r="AZD31" s="72"/>
      <c r="AZE31" s="72"/>
      <c r="AZF31" s="72"/>
      <c r="AZG31" s="72"/>
      <c r="AZH31" s="72"/>
      <c r="AZI31" s="72"/>
      <c r="AZJ31" s="72"/>
      <c r="AZK31" s="72"/>
      <c r="AZL31" s="72"/>
      <c r="AZM31" s="72"/>
      <c r="AZN31" s="72"/>
      <c r="AZO31" s="72"/>
      <c r="AZP31" s="72"/>
      <c r="AZQ31" s="72"/>
      <c r="AZR31" s="72"/>
      <c r="AZS31" s="72"/>
      <c r="AZT31" s="72"/>
      <c r="AZU31" s="72"/>
      <c r="AZV31" s="72"/>
      <c r="AZW31" s="72"/>
      <c r="AZX31" s="72"/>
      <c r="AZY31" s="72"/>
      <c r="AZZ31" s="72"/>
      <c r="BAA31" s="72"/>
      <c r="BAB31" s="72"/>
      <c r="BAC31" s="72"/>
      <c r="BAD31" s="72"/>
      <c r="BAE31" s="72"/>
      <c r="BAF31" s="72"/>
      <c r="BAG31" s="72"/>
      <c r="BAH31" s="72"/>
      <c r="BAI31" s="72"/>
      <c r="BAJ31" s="72"/>
      <c r="BAK31" s="72"/>
      <c r="BAL31" s="72"/>
      <c r="BAM31" s="72"/>
      <c r="BAN31" s="72"/>
      <c r="BAO31" s="72"/>
      <c r="BAP31" s="72"/>
      <c r="BAQ31" s="72"/>
      <c r="BAR31" s="72"/>
      <c r="BAS31" s="72"/>
      <c r="BAT31" s="72"/>
      <c r="BAU31" s="72"/>
      <c r="BAV31" s="72"/>
      <c r="BAW31" s="72"/>
      <c r="BAX31" s="72"/>
      <c r="BAY31" s="72"/>
      <c r="BAZ31" s="72"/>
      <c r="BBA31" s="72"/>
      <c r="BBB31" s="117"/>
    </row>
    <row r="32" s="26" customFormat="1" spans="1:1406">
      <c r="A32" s="95"/>
      <c r="B32" s="96" t="s">
        <v>378</v>
      </c>
      <c r="C32" s="82">
        <v>98</v>
      </c>
      <c r="D32" s="83"/>
      <c r="E32" s="83"/>
      <c r="F32" s="91"/>
      <c r="G32" s="84"/>
      <c r="H32" s="97"/>
      <c r="I32" s="88"/>
      <c r="J32" s="88"/>
      <c r="K32" s="113"/>
      <c r="L32" s="113"/>
      <c r="M32" s="115"/>
      <c r="N32" s="60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  <c r="VA32" s="72"/>
      <c r="VB32" s="72"/>
      <c r="VC32" s="72"/>
      <c r="VD32" s="72"/>
      <c r="VE32" s="72"/>
      <c r="VF32" s="72"/>
      <c r="VG32" s="72"/>
      <c r="VH32" s="72"/>
      <c r="VI32" s="72"/>
      <c r="VJ32" s="72"/>
      <c r="VK32" s="72"/>
      <c r="VL32" s="72"/>
      <c r="VM32" s="72"/>
      <c r="VN32" s="72"/>
      <c r="VO32" s="72"/>
      <c r="VP32" s="72"/>
      <c r="VQ32" s="72"/>
      <c r="VR32" s="72"/>
      <c r="VS32" s="72"/>
      <c r="VT32" s="72"/>
      <c r="VU32" s="72"/>
      <c r="VV32" s="72"/>
      <c r="VW32" s="72"/>
      <c r="VX32" s="72"/>
      <c r="VY32" s="72"/>
      <c r="VZ32" s="72"/>
      <c r="WA32" s="72"/>
      <c r="WB32" s="72"/>
      <c r="WC32" s="72"/>
      <c r="WD32" s="72"/>
      <c r="WE32" s="72"/>
      <c r="WF32" s="72"/>
      <c r="WG32" s="72"/>
      <c r="WH32" s="72"/>
      <c r="WI32" s="72"/>
      <c r="WJ32" s="72"/>
      <c r="WK32" s="72"/>
      <c r="WL32" s="72"/>
      <c r="WM32" s="72"/>
      <c r="WN32" s="72"/>
      <c r="WO32" s="72"/>
      <c r="WP32" s="72"/>
      <c r="WQ32" s="72"/>
      <c r="WR32" s="72"/>
      <c r="WS32" s="72"/>
      <c r="WT32" s="72"/>
      <c r="WU32" s="72"/>
      <c r="WV32" s="72"/>
      <c r="WW32" s="72"/>
      <c r="WX32" s="72"/>
      <c r="WY32" s="72"/>
      <c r="WZ32" s="72"/>
      <c r="XA32" s="72"/>
      <c r="XB32" s="72"/>
      <c r="XC32" s="72"/>
      <c r="XD32" s="72"/>
      <c r="XE32" s="72"/>
      <c r="XF32" s="72"/>
      <c r="XG32" s="72"/>
      <c r="XH32" s="72"/>
      <c r="XI32" s="72"/>
      <c r="XJ32" s="72"/>
      <c r="XK32" s="72"/>
      <c r="XL32" s="72"/>
      <c r="XM32" s="72"/>
      <c r="XN32" s="72"/>
      <c r="XO32" s="72"/>
      <c r="XP32" s="72"/>
      <c r="XQ32" s="72"/>
      <c r="XR32" s="72"/>
      <c r="XS32" s="72"/>
      <c r="XT32" s="72"/>
      <c r="XU32" s="72"/>
      <c r="XV32" s="72"/>
      <c r="XW32" s="72"/>
      <c r="XX32" s="72"/>
      <c r="XY32" s="72"/>
      <c r="XZ32" s="72"/>
      <c r="YA32" s="72"/>
      <c r="YB32" s="72"/>
      <c r="YC32" s="72"/>
      <c r="YD32" s="72"/>
      <c r="YE32" s="72"/>
      <c r="YF32" s="72"/>
      <c r="YG32" s="72"/>
      <c r="YH32" s="72"/>
      <c r="YI32" s="72"/>
      <c r="YJ32" s="72"/>
      <c r="YK32" s="72"/>
      <c r="YL32" s="72"/>
      <c r="YM32" s="72"/>
      <c r="YN32" s="72"/>
      <c r="YO32" s="72"/>
      <c r="YP32" s="72"/>
      <c r="YQ32" s="72"/>
      <c r="YR32" s="72"/>
      <c r="YS32" s="72"/>
      <c r="YT32" s="72"/>
      <c r="YU32" s="72"/>
      <c r="YV32" s="72"/>
      <c r="YW32" s="72"/>
      <c r="YX32" s="72"/>
      <c r="YY32" s="72"/>
      <c r="YZ32" s="72"/>
      <c r="ZA32" s="72"/>
      <c r="ZB32" s="72"/>
      <c r="ZC32" s="72"/>
      <c r="ZD32" s="72"/>
      <c r="ZE32" s="72"/>
      <c r="ZF32" s="72"/>
      <c r="ZG32" s="72"/>
      <c r="ZH32" s="72"/>
      <c r="ZI32" s="72"/>
      <c r="ZJ32" s="72"/>
      <c r="ZK32" s="72"/>
      <c r="ZL32" s="72"/>
      <c r="ZM32" s="72"/>
      <c r="ZN32" s="72"/>
      <c r="ZO32" s="72"/>
      <c r="ZP32" s="72"/>
      <c r="ZQ32" s="72"/>
      <c r="ZR32" s="72"/>
      <c r="ZS32" s="72"/>
      <c r="ZT32" s="72"/>
      <c r="ZU32" s="72"/>
      <c r="ZV32" s="72"/>
      <c r="ZW32" s="72"/>
      <c r="ZX32" s="72"/>
      <c r="ZY32" s="72"/>
      <c r="ZZ32" s="72"/>
      <c r="AAA32" s="72"/>
      <c r="AAB32" s="72"/>
      <c r="AAC32" s="72"/>
      <c r="AAD32" s="72"/>
      <c r="AAE32" s="72"/>
      <c r="AAF32" s="72"/>
      <c r="AAG32" s="72"/>
      <c r="AAH32" s="72"/>
      <c r="AAI32" s="72"/>
      <c r="AAJ32" s="72"/>
      <c r="AAK32" s="72"/>
      <c r="AAL32" s="72"/>
      <c r="AAM32" s="72"/>
      <c r="AAN32" s="72"/>
      <c r="AAO32" s="72"/>
      <c r="AAP32" s="72"/>
      <c r="AAQ32" s="72"/>
      <c r="AAR32" s="72"/>
      <c r="AAS32" s="72"/>
      <c r="AAT32" s="72"/>
      <c r="AAU32" s="72"/>
      <c r="AAV32" s="72"/>
      <c r="AAW32" s="72"/>
      <c r="AAX32" s="72"/>
      <c r="AAY32" s="72"/>
      <c r="AAZ32" s="72"/>
      <c r="ABA32" s="72"/>
      <c r="ABB32" s="72"/>
      <c r="ABC32" s="72"/>
      <c r="ABD32" s="72"/>
      <c r="ABE32" s="72"/>
      <c r="ABF32" s="72"/>
      <c r="ABG32" s="72"/>
      <c r="ABH32" s="72"/>
      <c r="ABI32" s="72"/>
      <c r="ABJ32" s="72"/>
      <c r="ABK32" s="72"/>
      <c r="ABL32" s="72"/>
      <c r="ABM32" s="72"/>
      <c r="ABN32" s="72"/>
      <c r="ABO32" s="72"/>
      <c r="ABP32" s="72"/>
      <c r="ABQ32" s="72"/>
      <c r="ABR32" s="72"/>
      <c r="ABS32" s="72"/>
      <c r="ABT32" s="72"/>
      <c r="ABU32" s="72"/>
      <c r="ABV32" s="72"/>
      <c r="ABW32" s="72"/>
      <c r="ABX32" s="72"/>
      <c r="ABY32" s="72"/>
      <c r="ABZ32" s="72"/>
      <c r="ACA32" s="72"/>
      <c r="ACB32" s="72"/>
      <c r="ACC32" s="72"/>
      <c r="ACD32" s="72"/>
      <c r="ACE32" s="72"/>
      <c r="ACF32" s="72"/>
      <c r="ACG32" s="72"/>
      <c r="ACH32" s="72"/>
      <c r="ACI32" s="72"/>
      <c r="ACJ32" s="72"/>
      <c r="ACK32" s="72"/>
      <c r="ACL32" s="72"/>
      <c r="ACM32" s="72"/>
      <c r="ACN32" s="72"/>
      <c r="ACO32" s="72"/>
      <c r="ACP32" s="72"/>
      <c r="ACQ32" s="72"/>
      <c r="ACR32" s="72"/>
      <c r="ACS32" s="72"/>
      <c r="ACT32" s="72"/>
      <c r="ACU32" s="72"/>
      <c r="ACV32" s="72"/>
      <c r="ACW32" s="72"/>
      <c r="ACX32" s="72"/>
      <c r="ACY32" s="72"/>
      <c r="ACZ32" s="72"/>
      <c r="ADA32" s="72"/>
      <c r="ADB32" s="72"/>
      <c r="ADC32" s="72"/>
      <c r="ADD32" s="72"/>
      <c r="ADE32" s="72"/>
      <c r="ADF32" s="72"/>
      <c r="ADG32" s="72"/>
      <c r="ADH32" s="72"/>
      <c r="ADI32" s="72"/>
      <c r="ADJ32" s="72"/>
      <c r="ADK32" s="72"/>
      <c r="ADL32" s="72"/>
      <c r="ADM32" s="72"/>
      <c r="ADN32" s="72"/>
      <c r="ADO32" s="72"/>
      <c r="ADP32" s="72"/>
      <c r="ADQ32" s="72"/>
      <c r="ADR32" s="72"/>
      <c r="ADS32" s="72"/>
      <c r="ADT32" s="72"/>
      <c r="ADU32" s="72"/>
      <c r="ADV32" s="72"/>
      <c r="ADW32" s="72"/>
      <c r="ADX32" s="72"/>
      <c r="ADY32" s="72"/>
      <c r="ADZ32" s="72"/>
      <c r="AEA32" s="72"/>
      <c r="AEB32" s="72"/>
      <c r="AEC32" s="72"/>
      <c r="AED32" s="72"/>
      <c r="AEE32" s="72"/>
      <c r="AEF32" s="72"/>
      <c r="AEG32" s="72"/>
      <c r="AEH32" s="72"/>
      <c r="AEI32" s="72"/>
      <c r="AEJ32" s="72"/>
      <c r="AEK32" s="72"/>
      <c r="AEL32" s="72"/>
      <c r="AEM32" s="72"/>
      <c r="AEN32" s="72"/>
      <c r="AEO32" s="72"/>
      <c r="AEP32" s="72"/>
      <c r="AEQ32" s="72"/>
      <c r="AER32" s="72"/>
      <c r="AES32" s="72"/>
      <c r="AET32" s="72"/>
      <c r="AEU32" s="72"/>
      <c r="AEV32" s="72"/>
      <c r="AEW32" s="72"/>
      <c r="AEX32" s="72"/>
      <c r="AEY32" s="72"/>
      <c r="AEZ32" s="72"/>
      <c r="AFA32" s="72"/>
      <c r="AFB32" s="72"/>
      <c r="AFC32" s="72"/>
      <c r="AFD32" s="72"/>
      <c r="AFE32" s="72"/>
      <c r="AFF32" s="72"/>
      <c r="AFG32" s="72"/>
      <c r="AFH32" s="72"/>
      <c r="AFI32" s="72"/>
      <c r="AFJ32" s="72"/>
      <c r="AFK32" s="72"/>
      <c r="AFL32" s="72"/>
      <c r="AFM32" s="72"/>
      <c r="AFN32" s="72"/>
      <c r="AFO32" s="72"/>
      <c r="AFP32" s="72"/>
      <c r="AFQ32" s="72"/>
      <c r="AFR32" s="72"/>
      <c r="AFS32" s="72"/>
      <c r="AFT32" s="72"/>
      <c r="AFU32" s="72"/>
      <c r="AFV32" s="72"/>
      <c r="AFW32" s="72"/>
      <c r="AFX32" s="72"/>
      <c r="AFY32" s="72"/>
      <c r="AFZ32" s="72"/>
      <c r="AGA32" s="72"/>
      <c r="AGB32" s="72"/>
      <c r="AGC32" s="72"/>
      <c r="AGD32" s="72"/>
      <c r="AGE32" s="72"/>
      <c r="AGF32" s="72"/>
      <c r="AGG32" s="72"/>
      <c r="AGH32" s="72"/>
      <c r="AGI32" s="72"/>
      <c r="AGJ32" s="72"/>
      <c r="AGK32" s="72"/>
      <c r="AGL32" s="72"/>
      <c r="AGM32" s="72"/>
      <c r="AGN32" s="72"/>
      <c r="AGO32" s="72"/>
      <c r="AGP32" s="72"/>
      <c r="AGQ32" s="72"/>
      <c r="AGR32" s="72"/>
      <c r="AGS32" s="72"/>
      <c r="AGT32" s="72"/>
      <c r="AGU32" s="72"/>
      <c r="AGV32" s="72"/>
      <c r="AGW32" s="72"/>
      <c r="AGX32" s="72"/>
      <c r="AGY32" s="72"/>
      <c r="AGZ32" s="72"/>
      <c r="AHA32" s="72"/>
      <c r="AHB32" s="72"/>
      <c r="AHC32" s="72"/>
      <c r="AHD32" s="72"/>
      <c r="AHE32" s="72"/>
      <c r="AHF32" s="72"/>
      <c r="AHG32" s="72"/>
      <c r="AHH32" s="72"/>
      <c r="AHI32" s="72"/>
      <c r="AHJ32" s="72"/>
      <c r="AHK32" s="72"/>
      <c r="AHL32" s="72"/>
      <c r="AHM32" s="72"/>
      <c r="AHN32" s="72"/>
      <c r="AHO32" s="72"/>
      <c r="AHP32" s="72"/>
      <c r="AHQ32" s="72"/>
      <c r="AHR32" s="72"/>
      <c r="AHS32" s="72"/>
      <c r="AHT32" s="72"/>
      <c r="AHU32" s="72"/>
      <c r="AHV32" s="72"/>
      <c r="AHW32" s="72"/>
      <c r="AHX32" s="72"/>
      <c r="AHY32" s="72"/>
      <c r="AHZ32" s="72"/>
      <c r="AIA32" s="72"/>
      <c r="AIB32" s="72"/>
      <c r="AIC32" s="72"/>
      <c r="AID32" s="72"/>
      <c r="AIE32" s="72"/>
      <c r="AIF32" s="72"/>
      <c r="AIG32" s="72"/>
      <c r="AIH32" s="72"/>
      <c r="AII32" s="72"/>
      <c r="AIJ32" s="72"/>
      <c r="AIK32" s="72"/>
      <c r="AIL32" s="72"/>
      <c r="AIM32" s="72"/>
      <c r="AIN32" s="72"/>
      <c r="AIO32" s="72"/>
      <c r="AIP32" s="72"/>
      <c r="AIQ32" s="72"/>
      <c r="AIR32" s="72"/>
      <c r="AIS32" s="72"/>
      <c r="AIT32" s="72"/>
      <c r="AIU32" s="72"/>
      <c r="AIV32" s="72"/>
      <c r="AIW32" s="72"/>
      <c r="AIX32" s="72"/>
      <c r="AIY32" s="72"/>
      <c r="AIZ32" s="72"/>
      <c r="AJA32" s="72"/>
      <c r="AJB32" s="72"/>
      <c r="AJC32" s="72"/>
      <c r="AJD32" s="72"/>
      <c r="AJE32" s="72"/>
      <c r="AJF32" s="72"/>
      <c r="AJG32" s="72"/>
      <c r="AJH32" s="72"/>
      <c r="AJI32" s="72"/>
      <c r="AJJ32" s="72"/>
      <c r="AJK32" s="72"/>
      <c r="AJL32" s="72"/>
      <c r="AJM32" s="72"/>
      <c r="AJN32" s="72"/>
      <c r="AJO32" s="72"/>
      <c r="AJP32" s="72"/>
      <c r="AJQ32" s="72"/>
      <c r="AJR32" s="72"/>
      <c r="AJS32" s="72"/>
      <c r="AJT32" s="72"/>
      <c r="AJU32" s="72"/>
      <c r="AJV32" s="72"/>
      <c r="AJW32" s="72"/>
      <c r="AJX32" s="72"/>
      <c r="AJY32" s="72"/>
      <c r="AJZ32" s="72"/>
      <c r="AKA32" s="72"/>
      <c r="AKB32" s="72"/>
      <c r="AKC32" s="72"/>
      <c r="AKD32" s="72"/>
      <c r="AKE32" s="72"/>
      <c r="AKF32" s="72"/>
      <c r="AKG32" s="72"/>
      <c r="AKH32" s="72"/>
      <c r="AKI32" s="72"/>
      <c r="AKJ32" s="72"/>
      <c r="AKK32" s="72"/>
      <c r="AKL32" s="72"/>
      <c r="AKM32" s="72"/>
      <c r="AKN32" s="72"/>
      <c r="AKO32" s="72"/>
      <c r="AKP32" s="72"/>
      <c r="AKQ32" s="72"/>
      <c r="AKR32" s="72"/>
      <c r="AKS32" s="72"/>
      <c r="AKT32" s="72"/>
      <c r="AKU32" s="72"/>
      <c r="AKV32" s="72"/>
      <c r="AKW32" s="72"/>
      <c r="AKX32" s="72"/>
      <c r="AKY32" s="72"/>
      <c r="AKZ32" s="72"/>
      <c r="ALA32" s="72"/>
      <c r="ALB32" s="72"/>
      <c r="ALC32" s="72"/>
      <c r="ALD32" s="72"/>
      <c r="ALE32" s="72"/>
      <c r="ALF32" s="72"/>
      <c r="ALG32" s="72"/>
      <c r="ALH32" s="72"/>
      <c r="ALI32" s="72"/>
      <c r="ALJ32" s="72"/>
      <c r="ALK32" s="72"/>
      <c r="ALL32" s="72"/>
      <c r="ALM32" s="72"/>
      <c r="ALN32" s="72"/>
      <c r="ALO32" s="72"/>
      <c r="ALP32" s="72"/>
      <c r="ALQ32" s="72"/>
      <c r="ALR32" s="72"/>
      <c r="ALS32" s="72"/>
      <c r="ALT32" s="72"/>
      <c r="ALU32" s="72"/>
      <c r="ALV32" s="72"/>
      <c r="ALW32" s="72"/>
      <c r="ALX32" s="72"/>
      <c r="ALY32" s="72"/>
      <c r="ALZ32" s="72"/>
      <c r="AMA32" s="72"/>
      <c r="AMB32" s="72"/>
      <c r="AMC32" s="72"/>
      <c r="AMD32" s="72"/>
      <c r="AME32" s="72"/>
      <c r="AMF32" s="72"/>
      <c r="AMG32" s="72"/>
      <c r="AMH32" s="72"/>
      <c r="AMI32" s="72"/>
      <c r="AMJ32" s="72"/>
      <c r="AMK32" s="72"/>
      <c r="AML32" s="72"/>
      <c r="AMM32" s="72"/>
      <c r="AMN32" s="72"/>
      <c r="AMO32" s="72"/>
      <c r="AMP32" s="72"/>
      <c r="AMQ32" s="72"/>
      <c r="AMR32" s="72"/>
      <c r="AMS32" s="72"/>
      <c r="AMT32" s="72"/>
      <c r="AMU32" s="72"/>
      <c r="AMV32" s="72"/>
      <c r="AMW32" s="72"/>
      <c r="AMX32" s="72"/>
      <c r="AMY32" s="72"/>
      <c r="AMZ32" s="72"/>
      <c r="ANA32" s="72"/>
      <c r="ANB32" s="72"/>
      <c r="ANC32" s="72"/>
      <c r="AND32" s="72"/>
      <c r="ANE32" s="72"/>
      <c r="ANF32" s="72"/>
      <c r="ANG32" s="72"/>
      <c r="ANH32" s="72"/>
      <c r="ANI32" s="72"/>
      <c r="ANJ32" s="72"/>
      <c r="ANK32" s="72"/>
      <c r="ANL32" s="72"/>
      <c r="ANM32" s="72"/>
      <c r="ANN32" s="72"/>
      <c r="ANO32" s="72"/>
      <c r="ANP32" s="72"/>
      <c r="ANQ32" s="72"/>
      <c r="ANR32" s="72"/>
      <c r="ANS32" s="72"/>
      <c r="ANT32" s="72"/>
      <c r="ANU32" s="72"/>
      <c r="ANV32" s="72"/>
      <c r="ANW32" s="72"/>
      <c r="ANX32" s="72"/>
      <c r="ANY32" s="72"/>
      <c r="ANZ32" s="72"/>
      <c r="AOA32" s="72"/>
      <c r="AOB32" s="72"/>
      <c r="AOC32" s="72"/>
      <c r="AOD32" s="72"/>
      <c r="AOE32" s="72"/>
      <c r="AOF32" s="72"/>
      <c r="AOG32" s="72"/>
      <c r="AOH32" s="72"/>
      <c r="AOI32" s="72"/>
      <c r="AOJ32" s="72"/>
      <c r="AOK32" s="72"/>
      <c r="AOL32" s="72"/>
      <c r="AOM32" s="72"/>
      <c r="AON32" s="72"/>
      <c r="AOO32" s="72"/>
      <c r="AOP32" s="72"/>
      <c r="AOQ32" s="72"/>
      <c r="AOR32" s="72"/>
      <c r="AOS32" s="72"/>
      <c r="AOT32" s="72"/>
      <c r="AOU32" s="72"/>
      <c r="AOV32" s="72"/>
      <c r="AOW32" s="72"/>
      <c r="AOX32" s="72"/>
      <c r="AOY32" s="72"/>
      <c r="AOZ32" s="72"/>
      <c r="APA32" s="72"/>
      <c r="APB32" s="72"/>
      <c r="APC32" s="72"/>
      <c r="APD32" s="72"/>
      <c r="APE32" s="72"/>
      <c r="APF32" s="72"/>
      <c r="APG32" s="72"/>
      <c r="APH32" s="72"/>
      <c r="API32" s="72"/>
      <c r="APJ32" s="72"/>
      <c r="APK32" s="72"/>
      <c r="APL32" s="72"/>
      <c r="APM32" s="72"/>
      <c r="APN32" s="72"/>
      <c r="APO32" s="72"/>
      <c r="APP32" s="72"/>
      <c r="APQ32" s="72"/>
      <c r="APR32" s="72"/>
      <c r="APS32" s="72"/>
      <c r="APT32" s="72"/>
      <c r="APU32" s="72"/>
      <c r="APV32" s="72"/>
      <c r="APW32" s="72"/>
      <c r="APX32" s="72"/>
      <c r="APY32" s="72"/>
      <c r="APZ32" s="72"/>
      <c r="AQA32" s="72"/>
      <c r="AQB32" s="72"/>
      <c r="AQC32" s="72"/>
      <c r="AQD32" s="72"/>
      <c r="AQE32" s="72"/>
      <c r="AQF32" s="72"/>
      <c r="AQG32" s="72"/>
      <c r="AQH32" s="72"/>
      <c r="AQI32" s="72"/>
      <c r="AQJ32" s="72"/>
      <c r="AQK32" s="72"/>
      <c r="AQL32" s="72"/>
      <c r="AQM32" s="72"/>
      <c r="AQN32" s="72"/>
      <c r="AQO32" s="72"/>
      <c r="AQP32" s="72"/>
      <c r="AQQ32" s="72"/>
      <c r="AQR32" s="72"/>
      <c r="AQS32" s="72"/>
      <c r="AQT32" s="72"/>
      <c r="AQU32" s="72"/>
      <c r="AQV32" s="72"/>
      <c r="AQW32" s="72"/>
      <c r="AQX32" s="72"/>
      <c r="AQY32" s="72"/>
      <c r="AQZ32" s="72"/>
      <c r="ARA32" s="72"/>
      <c r="ARB32" s="72"/>
      <c r="ARC32" s="72"/>
      <c r="ARD32" s="72"/>
      <c r="ARE32" s="72"/>
      <c r="ARF32" s="72"/>
      <c r="ARG32" s="72"/>
      <c r="ARH32" s="72"/>
      <c r="ARI32" s="72"/>
      <c r="ARJ32" s="72"/>
      <c r="ARK32" s="72"/>
      <c r="ARL32" s="72"/>
      <c r="ARM32" s="72"/>
      <c r="ARN32" s="72"/>
      <c r="ARO32" s="72"/>
      <c r="ARP32" s="72"/>
      <c r="ARQ32" s="72"/>
      <c r="ARR32" s="72"/>
      <c r="ARS32" s="72"/>
      <c r="ART32" s="72"/>
      <c r="ARU32" s="72"/>
      <c r="ARV32" s="72"/>
      <c r="ARW32" s="72"/>
      <c r="ARX32" s="72"/>
      <c r="ARY32" s="72"/>
      <c r="ARZ32" s="72"/>
      <c r="ASA32" s="72"/>
      <c r="ASB32" s="72"/>
      <c r="ASC32" s="72"/>
      <c r="ASD32" s="72"/>
      <c r="ASE32" s="72"/>
      <c r="ASF32" s="72"/>
      <c r="ASG32" s="72"/>
      <c r="ASH32" s="72"/>
      <c r="ASI32" s="72"/>
      <c r="ASJ32" s="72"/>
      <c r="ASK32" s="72"/>
      <c r="ASL32" s="72"/>
      <c r="ASM32" s="72"/>
      <c r="ASN32" s="72"/>
      <c r="ASO32" s="72"/>
      <c r="ASP32" s="72"/>
      <c r="ASQ32" s="72"/>
      <c r="ASR32" s="72"/>
      <c r="ASS32" s="72"/>
      <c r="AST32" s="72"/>
      <c r="ASU32" s="72"/>
      <c r="ASV32" s="72"/>
      <c r="ASW32" s="72"/>
      <c r="ASX32" s="72"/>
      <c r="ASY32" s="72"/>
      <c r="ASZ32" s="72"/>
      <c r="ATA32" s="72"/>
      <c r="ATB32" s="72"/>
      <c r="ATC32" s="72"/>
      <c r="ATD32" s="72"/>
      <c r="ATE32" s="72"/>
      <c r="ATF32" s="72"/>
      <c r="ATG32" s="72"/>
      <c r="ATH32" s="72"/>
      <c r="ATI32" s="72"/>
      <c r="ATJ32" s="72"/>
      <c r="ATK32" s="72"/>
      <c r="ATL32" s="72"/>
      <c r="ATM32" s="72"/>
      <c r="ATN32" s="72"/>
      <c r="ATO32" s="72"/>
      <c r="ATP32" s="72"/>
      <c r="ATQ32" s="72"/>
      <c r="ATR32" s="72"/>
      <c r="ATS32" s="72"/>
      <c r="ATT32" s="72"/>
      <c r="ATU32" s="72"/>
      <c r="ATV32" s="72"/>
      <c r="ATW32" s="72"/>
      <c r="ATX32" s="72"/>
      <c r="ATY32" s="72"/>
      <c r="ATZ32" s="72"/>
      <c r="AUA32" s="72"/>
      <c r="AUB32" s="72"/>
      <c r="AUC32" s="72"/>
      <c r="AUD32" s="72"/>
      <c r="AUE32" s="72"/>
      <c r="AUF32" s="72"/>
      <c r="AUG32" s="72"/>
      <c r="AUH32" s="72"/>
      <c r="AUI32" s="72"/>
      <c r="AUJ32" s="72"/>
      <c r="AUK32" s="72"/>
      <c r="AUL32" s="72"/>
      <c r="AUM32" s="72"/>
      <c r="AUN32" s="72"/>
      <c r="AUO32" s="72"/>
      <c r="AUP32" s="72"/>
      <c r="AUQ32" s="72"/>
      <c r="AUR32" s="72"/>
      <c r="AUS32" s="72"/>
      <c r="AUT32" s="72"/>
      <c r="AUU32" s="72"/>
      <c r="AUV32" s="72"/>
      <c r="AUW32" s="72"/>
      <c r="AUX32" s="72"/>
      <c r="AUY32" s="72"/>
      <c r="AUZ32" s="72"/>
      <c r="AVA32" s="72"/>
      <c r="AVB32" s="72"/>
      <c r="AVC32" s="72"/>
      <c r="AVD32" s="72"/>
      <c r="AVE32" s="72"/>
      <c r="AVF32" s="72"/>
      <c r="AVG32" s="72"/>
      <c r="AVH32" s="72"/>
      <c r="AVI32" s="72"/>
      <c r="AVJ32" s="72"/>
      <c r="AVK32" s="72"/>
      <c r="AVL32" s="72"/>
      <c r="AVM32" s="72"/>
      <c r="AVN32" s="72"/>
      <c r="AVO32" s="72"/>
      <c r="AVP32" s="72"/>
      <c r="AVQ32" s="72"/>
      <c r="AVR32" s="72"/>
      <c r="AVS32" s="72"/>
      <c r="AVT32" s="72"/>
      <c r="AVU32" s="72"/>
      <c r="AVV32" s="72"/>
      <c r="AVW32" s="72"/>
      <c r="AVX32" s="72"/>
      <c r="AVY32" s="72"/>
      <c r="AVZ32" s="72"/>
      <c r="AWA32" s="72"/>
      <c r="AWB32" s="72"/>
      <c r="AWC32" s="72"/>
      <c r="AWD32" s="72"/>
      <c r="AWE32" s="72"/>
      <c r="AWF32" s="72"/>
      <c r="AWG32" s="72"/>
      <c r="AWH32" s="72"/>
      <c r="AWI32" s="72"/>
      <c r="AWJ32" s="72"/>
      <c r="AWK32" s="72"/>
      <c r="AWL32" s="72"/>
      <c r="AWM32" s="72"/>
      <c r="AWN32" s="72"/>
      <c r="AWO32" s="72"/>
      <c r="AWP32" s="72"/>
      <c r="AWQ32" s="72"/>
      <c r="AWR32" s="72"/>
      <c r="AWS32" s="72"/>
      <c r="AWT32" s="72"/>
      <c r="AWU32" s="72"/>
      <c r="AWV32" s="72"/>
      <c r="AWW32" s="72"/>
      <c r="AWX32" s="72"/>
      <c r="AWY32" s="72"/>
      <c r="AWZ32" s="72"/>
      <c r="AXA32" s="72"/>
      <c r="AXB32" s="72"/>
      <c r="AXC32" s="72"/>
      <c r="AXD32" s="72"/>
      <c r="AXE32" s="72"/>
      <c r="AXF32" s="72"/>
      <c r="AXG32" s="72"/>
      <c r="AXH32" s="72"/>
      <c r="AXI32" s="72"/>
      <c r="AXJ32" s="72"/>
      <c r="AXK32" s="72"/>
      <c r="AXL32" s="72"/>
      <c r="AXM32" s="72"/>
      <c r="AXN32" s="72"/>
      <c r="AXO32" s="72"/>
      <c r="AXP32" s="72"/>
      <c r="AXQ32" s="72"/>
      <c r="AXR32" s="72"/>
      <c r="AXS32" s="72"/>
      <c r="AXT32" s="72"/>
      <c r="AXU32" s="72"/>
      <c r="AXV32" s="72"/>
      <c r="AXW32" s="72"/>
      <c r="AXX32" s="72"/>
      <c r="AXY32" s="72"/>
      <c r="AXZ32" s="72"/>
      <c r="AYA32" s="72"/>
      <c r="AYB32" s="72"/>
      <c r="AYC32" s="72"/>
      <c r="AYD32" s="72"/>
      <c r="AYE32" s="72"/>
      <c r="AYF32" s="72"/>
      <c r="AYG32" s="72"/>
      <c r="AYH32" s="72"/>
      <c r="AYI32" s="72"/>
      <c r="AYJ32" s="72"/>
      <c r="AYK32" s="72"/>
      <c r="AYL32" s="72"/>
      <c r="AYM32" s="72"/>
      <c r="AYN32" s="72"/>
      <c r="AYO32" s="72"/>
      <c r="AYP32" s="72"/>
      <c r="AYQ32" s="72"/>
      <c r="AYR32" s="72"/>
      <c r="AYS32" s="72"/>
      <c r="AYT32" s="72"/>
      <c r="AYU32" s="72"/>
      <c r="AYV32" s="72"/>
      <c r="AYW32" s="72"/>
      <c r="AYX32" s="72"/>
      <c r="AYY32" s="72"/>
      <c r="AYZ32" s="72"/>
      <c r="AZA32" s="72"/>
      <c r="AZB32" s="72"/>
      <c r="AZC32" s="72"/>
      <c r="AZD32" s="72"/>
      <c r="AZE32" s="72"/>
      <c r="AZF32" s="72"/>
      <c r="AZG32" s="72"/>
      <c r="AZH32" s="72"/>
      <c r="AZI32" s="72"/>
      <c r="AZJ32" s="72"/>
      <c r="AZK32" s="72"/>
      <c r="AZL32" s="72"/>
      <c r="AZM32" s="72"/>
      <c r="AZN32" s="72"/>
      <c r="AZO32" s="72"/>
      <c r="AZP32" s="72"/>
      <c r="AZQ32" s="72"/>
      <c r="AZR32" s="72"/>
      <c r="AZS32" s="72"/>
      <c r="AZT32" s="72"/>
      <c r="AZU32" s="72"/>
      <c r="AZV32" s="72"/>
      <c r="AZW32" s="72"/>
      <c r="AZX32" s="72"/>
      <c r="AZY32" s="72"/>
      <c r="AZZ32" s="72"/>
      <c r="BAA32" s="72"/>
      <c r="BAB32" s="72"/>
      <c r="BAC32" s="72"/>
      <c r="BAD32" s="72"/>
      <c r="BAE32" s="72"/>
      <c r="BAF32" s="72"/>
      <c r="BAG32" s="72"/>
      <c r="BAH32" s="72"/>
      <c r="BAI32" s="72"/>
      <c r="BAJ32" s="72"/>
      <c r="BAK32" s="72"/>
      <c r="BAL32" s="72"/>
      <c r="BAM32" s="72"/>
      <c r="BAN32" s="72"/>
      <c r="BAO32" s="72"/>
      <c r="BAP32" s="72"/>
      <c r="BAQ32" s="72"/>
      <c r="BAR32" s="72"/>
      <c r="BAS32" s="72"/>
      <c r="BAT32" s="72"/>
      <c r="BAU32" s="72"/>
      <c r="BAV32" s="72"/>
      <c r="BAW32" s="72"/>
      <c r="BAX32" s="72"/>
      <c r="BAY32" s="72"/>
      <c r="BAZ32" s="72"/>
      <c r="BBA32" s="72"/>
      <c r="BBB32" s="117"/>
    </row>
    <row r="33" s="26" customFormat="1" spans="1:1406">
      <c r="A33" s="95"/>
      <c r="B33" s="96" t="s">
        <v>379</v>
      </c>
      <c r="C33" s="82">
        <v>91.5</v>
      </c>
      <c r="D33" s="83"/>
      <c r="E33" s="83"/>
      <c r="F33" s="91"/>
      <c r="G33" s="84"/>
      <c r="H33" s="97"/>
      <c r="I33" s="88"/>
      <c r="J33" s="88"/>
      <c r="K33" s="113"/>
      <c r="L33" s="113"/>
      <c r="M33" s="115"/>
      <c r="N33" s="60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72"/>
      <c r="JL33" s="72"/>
      <c r="JM33" s="72"/>
      <c r="JN33" s="72"/>
      <c r="JO33" s="72"/>
      <c r="JP33" s="72"/>
      <c r="JQ33" s="72"/>
      <c r="JR33" s="72"/>
      <c r="JS33" s="72"/>
      <c r="JT33" s="72"/>
      <c r="JU33" s="72"/>
      <c r="JV33" s="72"/>
      <c r="JW33" s="72"/>
      <c r="JX33" s="72"/>
      <c r="JY33" s="72"/>
      <c r="JZ33" s="72"/>
      <c r="KA33" s="72"/>
      <c r="KB33" s="72"/>
      <c r="KC33" s="72"/>
      <c r="KD33" s="72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72"/>
      <c r="KU33" s="72"/>
      <c r="KV33" s="72"/>
      <c r="KW33" s="72"/>
      <c r="KX33" s="72"/>
      <c r="KY33" s="72"/>
      <c r="KZ33" s="72"/>
      <c r="LA33" s="72"/>
      <c r="LB33" s="72"/>
      <c r="LC33" s="72"/>
      <c r="LD33" s="72"/>
      <c r="LE33" s="72"/>
      <c r="LF33" s="72"/>
      <c r="LG33" s="72"/>
      <c r="LH33" s="72"/>
      <c r="LI33" s="72"/>
      <c r="LJ33" s="72"/>
      <c r="LK33" s="72"/>
      <c r="LL33" s="72"/>
      <c r="LM33" s="72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72"/>
      <c r="MD33" s="72"/>
      <c r="ME33" s="72"/>
      <c r="MF33" s="72"/>
      <c r="MG33" s="72"/>
      <c r="MH33" s="72"/>
      <c r="MI33" s="72"/>
      <c r="MJ33" s="72"/>
      <c r="MK33" s="72"/>
      <c r="ML33" s="72"/>
      <c r="MM33" s="72"/>
      <c r="MN33" s="72"/>
      <c r="MO33" s="72"/>
      <c r="MP33" s="72"/>
      <c r="MQ33" s="72"/>
      <c r="MR33" s="72"/>
      <c r="MS33" s="72"/>
      <c r="MT33" s="72"/>
      <c r="MU33" s="72"/>
      <c r="MV33" s="72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2"/>
      <c r="NY33" s="72"/>
      <c r="NZ33" s="72"/>
      <c r="OA33" s="72"/>
      <c r="OB33" s="72"/>
      <c r="OC33" s="72"/>
      <c r="OD33" s="72"/>
      <c r="OE33" s="72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72"/>
      <c r="OV33" s="72"/>
      <c r="OW33" s="72"/>
      <c r="OX33" s="72"/>
      <c r="OY33" s="72"/>
      <c r="OZ33" s="72"/>
      <c r="PA33" s="72"/>
      <c r="PB33" s="72"/>
      <c r="PC33" s="72"/>
      <c r="PD33" s="72"/>
      <c r="PE33" s="72"/>
      <c r="PF33" s="72"/>
      <c r="PG33" s="72"/>
      <c r="PH33" s="72"/>
      <c r="PI33" s="72"/>
      <c r="PJ33" s="72"/>
      <c r="PK33" s="72"/>
      <c r="PL33" s="72"/>
      <c r="PM33" s="72"/>
      <c r="PN33" s="72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72"/>
      <c r="QE33" s="72"/>
      <c r="QF33" s="72"/>
      <c r="QG33" s="72"/>
      <c r="QH33" s="72"/>
      <c r="QI33" s="72"/>
      <c r="QJ33" s="72"/>
      <c r="QK33" s="72"/>
      <c r="QL33" s="72"/>
      <c r="QM33" s="72"/>
      <c r="QN33" s="72"/>
      <c r="QO33" s="72"/>
      <c r="QP33" s="72"/>
      <c r="QQ33" s="72"/>
      <c r="QR33" s="72"/>
      <c r="QS33" s="72"/>
      <c r="QT33" s="72"/>
      <c r="QU33" s="72"/>
      <c r="QV33" s="72"/>
      <c r="QW33" s="72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72"/>
      <c r="RN33" s="72"/>
      <c r="RO33" s="72"/>
      <c r="RP33" s="72"/>
      <c r="RQ33" s="72"/>
      <c r="RR33" s="72"/>
      <c r="RS33" s="72"/>
      <c r="RT33" s="72"/>
      <c r="RU33" s="72"/>
      <c r="RV33" s="72"/>
      <c r="RW33" s="72"/>
      <c r="RX33" s="72"/>
      <c r="RY33" s="72"/>
      <c r="RZ33" s="72"/>
      <c r="SA33" s="72"/>
      <c r="SB33" s="72"/>
      <c r="SC33" s="72"/>
      <c r="SD33" s="72"/>
      <c r="SE33" s="72"/>
      <c r="SF33" s="72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72"/>
      <c r="SW33" s="72"/>
      <c r="SX33" s="72"/>
      <c r="SY33" s="72"/>
      <c r="SZ33" s="72"/>
      <c r="TA33" s="72"/>
      <c r="TB33" s="72"/>
      <c r="TC33" s="72"/>
      <c r="TD33" s="72"/>
      <c r="TE33" s="72"/>
      <c r="TF33" s="72"/>
      <c r="TG33" s="72"/>
      <c r="TH33" s="72"/>
      <c r="TI33" s="72"/>
      <c r="TJ33" s="72"/>
      <c r="TK33" s="72"/>
      <c r="TL33" s="72"/>
      <c r="TM33" s="72"/>
      <c r="TN33" s="72"/>
      <c r="TO33" s="72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72"/>
      <c r="UF33" s="72"/>
      <c r="UG33" s="72"/>
      <c r="UH33" s="72"/>
      <c r="UI33" s="72"/>
      <c r="UJ33" s="72"/>
      <c r="UK33" s="72"/>
      <c r="UL33" s="72"/>
      <c r="UM33" s="72"/>
      <c r="UN33" s="72"/>
      <c r="UO33" s="72"/>
      <c r="UP33" s="72"/>
      <c r="UQ33" s="72"/>
      <c r="UR33" s="72"/>
      <c r="US33" s="72"/>
      <c r="UT33" s="72"/>
      <c r="UU33" s="72"/>
      <c r="UV33" s="72"/>
      <c r="UW33" s="72"/>
      <c r="UX33" s="72"/>
      <c r="UY33" s="72"/>
      <c r="UZ33" s="72"/>
      <c r="VA33" s="72"/>
      <c r="VB33" s="72"/>
      <c r="VC33" s="72"/>
      <c r="VD33" s="72"/>
      <c r="VE33" s="72"/>
      <c r="VF33" s="72"/>
      <c r="VG33" s="72"/>
      <c r="VH33" s="72"/>
      <c r="VI33" s="72"/>
      <c r="VJ33" s="72"/>
      <c r="VK33" s="72"/>
      <c r="VL33" s="72"/>
      <c r="VM33" s="72"/>
      <c r="VN33" s="72"/>
      <c r="VO33" s="72"/>
      <c r="VP33" s="72"/>
      <c r="VQ33" s="72"/>
      <c r="VR33" s="72"/>
      <c r="VS33" s="72"/>
      <c r="VT33" s="72"/>
      <c r="VU33" s="72"/>
      <c r="VV33" s="72"/>
      <c r="VW33" s="72"/>
      <c r="VX33" s="72"/>
      <c r="VY33" s="72"/>
      <c r="VZ33" s="72"/>
      <c r="WA33" s="72"/>
      <c r="WB33" s="72"/>
      <c r="WC33" s="72"/>
      <c r="WD33" s="72"/>
      <c r="WE33" s="72"/>
      <c r="WF33" s="72"/>
      <c r="WG33" s="72"/>
      <c r="WH33" s="72"/>
      <c r="WI33" s="72"/>
      <c r="WJ33" s="72"/>
      <c r="WK33" s="72"/>
      <c r="WL33" s="72"/>
      <c r="WM33" s="72"/>
      <c r="WN33" s="72"/>
      <c r="WO33" s="72"/>
      <c r="WP33" s="72"/>
      <c r="WQ33" s="72"/>
      <c r="WR33" s="72"/>
      <c r="WS33" s="72"/>
      <c r="WT33" s="72"/>
      <c r="WU33" s="72"/>
      <c r="WV33" s="72"/>
      <c r="WW33" s="72"/>
      <c r="WX33" s="72"/>
      <c r="WY33" s="72"/>
      <c r="WZ33" s="72"/>
      <c r="XA33" s="72"/>
      <c r="XB33" s="72"/>
      <c r="XC33" s="72"/>
      <c r="XD33" s="72"/>
      <c r="XE33" s="72"/>
      <c r="XF33" s="72"/>
      <c r="XG33" s="72"/>
      <c r="XH33" s="72"/>
      <c r="XI33" s="72"/>
      <c r="XJ33" s="72"/>
      <c r="XK33" s="72"/>
      <c r="XL33" s="72"/>
      <c r="XM33" s="72"/>
      <c r="XN33" s="72"/>
      <c r="XO33" s="72"/>
      <c r="XP33" s="72"/>
      <c r="XQ33" s="72"/>
      <c r="XR33" s="72"/>
      <c r="XS33" s="72"/>
      <c r="XT33" s="72"/>
      <c r="XU33" s="72"/>
      <c r="XV33" s="72"/>
      <c r="XW33" s="72"/>
      <c r="XX33" s="72"/>
      <c r="XY33" s="72"/>
      <c r="XZ33" s="72"/>
      <c r="YA33" s="72"/>
      <c r="YB33" s="72"/>
      <c r="YC33" s="72"/>
      <c r="YD33" s="72"/>
      <c r="YE33" s="72"/>
      <c r="YF33" s="72"/>
      <c r="YG33" s="72"/>
      <c r="YH33" s="72"/>
      <c r="YI33" s="72"/>
      <c r="YJ33" s="72"/>
      <c r="YK33" s="72"/>
      <c r="YL33" s="72"/>
      <c r="YM33" s="72"/>
      <c r="YN33" s="72"/>
      <c r="YO33" s="72"/>
      <c r="YP33" s="72"/>
      <c r="YQ33" s="72"/>
      <c r="YR33" s="72"/>
      <c r="YS33" s="72"/>
      <c r="YT33" s="72"/>
      <c r="YU33" s="72"/>
      <c r="YV33" s="72"/>
      <c r="YW33" s="72"/>
      <c r="YX33" s="72"/>
      <c r="YY33" s="72"/>
      <c r="YZ33" s="72"/>
      <c r="ZA33" s="72"/>
      <c r="ZB33" s="72"/>
      <c r="ZC33" s="72"/>
      <c r="ZD33" s="72"/>
      <c r="ZE33" s="72"/>
      <c r="ZF33" s="72"/>
      <c r="ZG33" s="72"/>
      <c r="ZH33" s="72"/>
      <c r="ZI33" s="72"/>
      <c r="ZJ33" s="72"/>
      <c r="ZK33" s="72"/>
      <c r="ZL33" s="72"/>
      <c r="ZM33" s="72"/>
      <c r="ZN33" s="72"/>
      <c r="ZO33" s="72"/>
      <c r="ZP33" s="72"/>
      <c r="ZQ33" s="72"/>
      <c r="ZR33" s="72"/>
      <c r="ZS33" s="72"/>
      <c r="ZT33" s="72"/>
      <c r="ZU33" s="72"/>
      <c r="ZV33" s="72"/>
      <c r="ZW33" s="72"/>
      <c r="ZX33" s="72"/>
      <c r="ZY33" s="72"/>
      <c r="ZZ33" s="72"/>
      <c r="AAA33" s="72"/>
      <c r="AAB33" s="72"/>
      <c r="AAC33" s="72"/>
      <c r="AAD33" s="72"/>
      <c r="AAE33" s="72"/>
      <c r="AAF33" s="72"/>
      <c r="AAG33" s="72"/>
      <c r="AAH33" s="72"/>
      <c r="AAI33" s="72"/>
      <c r="AAJ33" s="72"/>
      <c r="AAK33" s="72"/>
      <c r="AAL33" s="72"/>
      <c r="AAM33" s="72"/>
      <c r="AAN33" s="72"/>
      <c r="AAO33" s="72"/>
      <c r="AAP33" s="72"/>
      <c r="AAQ33" s="72"/>
      <c r="AAR33" s="72"/>
      <c r="AAS33" s="72"/>
      <c r="AAT33" s="72"/>
      <c r="AAU33" s="72"/>
      <c r="AAV33" s="72"/>
      <c r="AAW33" s="72"/>
      <c r="AAX33" s="72"/>
      <c r="AAY33" s="72"/>
      <c r="AAZ33" s="72"/>
      <c r="ABA33" s="72"/>
      <c r="ABB33" s="72"/>
      <c r="ABC33" s="72"/>
      <c r="ABD33" s="72"/>
      <c r="ABE33" s="72"/>
      <c r="ABF33" s="72"/>
      <c r="ABG33" s="72"/>
      <c r="ABH33" s="72"/>
      <c r="ABI33" s="72"/>
      <c r="ABJ33" s="72"/>
      <c r="ABK33" s="72"/>
      <c r="ABL33" s="72"/>
      <c r="ABM33" s="72"/>
      <c r="ABN33" s="72"/>
      <c r="ABO33" s="72"/>
      <c r="ABP33" s="72"/>
      <c r="ABQ33" s="72"/>
      <c r="ABR33" s="72"/>
      <c r="ABS33" s="72"/>
      <c r="ABT33" s="72"/>
      <c r="ABU33" s="72"/>
      <c r="ABV33" s="72"/>
      <c r="ABW33" s="72"/>
      <c r="ABX33" s="72"/>
      <c r="ABY33" s="72"/>
      <c r="ABZ33" s="72"/>
      <c r="ACA33" s="72"/>
      <c r="ACB33" s="72"/>
      <c r="ACC33" s="72"/>
      <c r="ACD33" s="72"/>
      <c r="ACE33" s="72"/>
      <c r="ACF33" s="72"/>
      <c r="ACG33" s="72"/>
      <c r="ACH33" s="72"/>
      <c r="ACI33" s="72"/>
      <c r="ACJ33" s="72"/>
      <c r="ACK33" s="72"/>
      <c r="ACL33" s="72"/>
      <c r="ACM33" s="72"/>
      <c r="ACN33" s="72"/>
      <c r="ACO33" s="72"/>
      <c r="ACP33" s="72"/>
      <c r="ACQ33" s="72"/>
      <c r="ACR33" s="72"/>
      <c r="ACS33" s="72"/>
      <c r="ACT33" s="72"/>
      <c r="ACU33" s="72"/>
      <c r="ACV33" s="72"/>
      <c r="ACW33" s="72"/>
      <c r="ACX33" s="72"/>
      <c r="ACY33" s="72"/>
      <c r="ACZ33" s="72"/>
      <c r="ADA33" s="72"/>
      <c r="ADB33" s="72"/>
      <c r="ADC33" s="72"/>
      <c r="ADD33" s="72"/>
      <c r="ADE33" s="72"/>
      <c r="ADF33" s="72"/>
      <c r="ADG33" s="72"/>
      <c r="ADH33" s="72"/>
      <c r="ADI33" s="72"/>
      <c r="ADJ33" s="72"/>
      <c r="ADK33" s="72"/>
      <c r="ADL33" s="72"/>
      <c r="ADM33" s="72"/>
      <c r="ADN33" s="72"/>
      <c r="ADO33" s="72"/>
      <c r="ADP33" s="72"/>
      <c r="ADQ33" s="72"/>
      <c r="ADR33" s="72"/>
      <c r="ADS33" s="72"/>
      <c r="ADT33" s="72"/>
      <c r="ADU33" s="72"/>
      <c r="ADV33" s="72"/>
      <c r="ADW33" s="72"/>
      <c r="ADX33" s="72"/>
      <c r="ADY33" s="72"/>
      <c r="ADZ33" s="72"/>
      <c r="AEA33" s="72"/>
      <c r="AEB33" s="72"/>
      <c r="AEC33" s="72"/>
      <c r="AED33" s="72"/>
      <c r="AEE33" s="72"/>
      <c r="AEF33" s="72"/>
      <c r="AEG33" s="72"/>
      <c r="AEH33" s="72"/>
      <c r="AEI33" s="72"/>
      <c r="AEJ33" s="72"/>
      <c r="AEK33" s="72"/>
      <c r="AEL33" s="72"/>
      <c r="AEM33" s="72"/>
      <c r="AEN33" s="72"/>
      <c r="AEO33" s="72"/>
      <c r="AEP33" s="72"/>
      <c r="AEQ33" s="72"/>
      <c r="AER33" s="72"/>
      <c r="AES33" s="72"/>
      <c r="AET33" s="72"/>
      <c r="AEU33" s="72"/>
      <c r="AEV33" s="72"/>
      <c r="AEW33" s="72"/>
      <c r="AEX33" s="72"/>
      <c r="AEY33" s="72"/>
      <c r="AEZ33" s="72"/>
      <c r="AFA33" s="72"/>
      <c r="AFB33" s="72"/>
      <c r="AFC33" s="72"/>
      <c r="AFD33" s="72"/>
      <c r="AFE33" s="72"/>
      <c r="AFF33" s="72"/>
      <c r="AFG33" s="72"/>
      <c r="AFH33" s="72"/>
      <c r="AFI33" s="72"/>
      <c r="AFJ33" s="72"/>
      <c r="AFK33" s="72"/>
      <c r="AFL33" s="72"/>
      <c r="AFM33" s="72"/>
      <c r="AFN33" s="72"/>
      <c r="AFO33" s="72"/>
      <c r="AFP33" s="72"/>
      <c r="AFQ33" s="72"/>
      <c r="AFR33" s="72"/>
      <c r="AFS33" s="72"/>
      <c r="AFT33" s="72"/>
      <c r="AFU33" s="72"/>
      <c r="AFV33" s="72"/>
      <c r="AFW33" s="72"/>
      <c r="AFX33" s="72"/>
      <c r="AFY33" s="72"/>
      <c r="AFZ33" s="72"/>
      <c r="AGA33" s="72"/>
      <c r="AGB33" s="72"/>
      <c r="AGC33" s="72"/>
      <c r="AGD33" s="72"/>
      <c r="AGE33" s="72"/>
      <c r="AGF33" s="72"/>
      <c r="AGG33" s="72"/>
      <c r="AGH33" s="72"/>
      <c r="AGI33" s="72"/>
      <c r="AGJ33" s="72"/>
      <c r="AGK33" s="72"/>
      <c r="AGL33" s="72"/>
      <c r="AGM33" s="72"/>
      <c r="AGN33" s="72"/>
      <c r="AGO33" s="72"/>
      <c r="AGP33" s="72"/>
      <c r="AGQ33" s="72"/>
      <c r="AGR33" s="72"/>
      <c r="AGS33" s="72"/>
      <c r="AGT33" s="72"/>
      <c r="AGU33" s="72"/>
      <c r="AGV33" s="72"/>
      <c r="AGW33" s="72"/>
      <c r="AGX33" s="72"/>
      <c r="AGY33" s="72"/>
      <c r="AGZ33" s="72"/>
      <c r="AHA33" s="72"/>
      <c r="AHB33" s="72"/>
      <c r="AHC33" s="72"/>
      <c r="AHD33" s="72"/>
      <c r="AHE33" s="72"/>
      <c r="AHF33" s="72"/>
      <c r="AHG33" s="72"/>
      <c r="AHH33" s="72"/>
      <c r="AHI33" s="72"/>
      <c r="AHJ33" s="72"/>
      <c r="AHK33" s="72"/>
      <c r="AHL33" s="72"/>
      <c r="AHM33" s="72"/>
      <c r="AHN33" s="72"/>
      <c r="AHO33" s="72"/>
      <c r="AHP33" s="72"/>
      <c r="AHQ33" s="72"/>
      <c r="AHR33" s="72"/>
      <c r="AHS33" s="72"/>
      <c r="AHT33" s="72"/>
      <c r="AHU33" s="72"/>
      <c r="AHV33" s="72"/>
      <c r="AHW33" s="72"/>
      <c r="AHX33" s="72"/>
      <c r="AHY33" s="72"/>
      <c r="AHZ33" s="72"/>
      <c r="AIA33" s="72"/>
      <c r="AIB33" s="72"/>
      <c r="AIC33" s="72"/>
      <c r="AID33" s="72"/>
      <c r="AIE33" s="72"/>
      <c r="AIF33" s="72"/>
      <c r="AIG33" s="72"/>
      <c r="AIH33" s="72"/>
      <c r="AII33" s="72"/>
      <c r="AIJ33" s="72"/>
      <c r="AIK33" s="72"/>
      <c r="AIL33" s="72"/>
      <c r="AIM33" s="72"/>
      <c r="AIN33" s="72"/>
      <c r="AIO33" s="72"/>
      <c r="AIP33" s="72"/>
      <c r="AIQ33" s="72"/>
      <c r="AIR33" s="72"/>
      <c r="AIS33" s="72"/>
      <c r="AIT33" s="72"/>
      <c r="AIU33" s="72"/>
      <c r="AIV33" s="72"/>
      <c r="AIW33" s="72"/>
      <c r="AIX33" s="72"/>
      <c r="AIY33" s="72"/>
      <c r="AIZ33" s="72"/>
      <c r="AJA33" s="72"/>
      <c r="AJB33" s="72"/>
      <c r="AJC33" s="72"/>
      <c r="AJD33" s="72"/>
      <c r="AJE33" s="72"/>
      <c r="AJF33" s="72"/>
      <c r="AJG33" s="72"/>
      <c r="AJH33" s="72"/>
      <c r="AJI33" s="72"/>
      <c r="AJJ33" s="72"/>
      <c r="AJK33" s="72"/>
      <c r="AJL33" s="72"/>
      <c r="AJM33" s="72"/>
      <c r="AJN33" s="72"/>
      <c r="AJO33" s="72"/>
      <c r="AJP33" s="72"/>
      <c r="AJQ33" s="72"/>
      <c r="AJR33" s="72"/>
      <c r="AJS33" s="72"/>
      <c r="AJT33" s="72"/>
      <c r="AJU33" s="72"/>
      <c r="AJV33" s="72"/>
      <c r="AJW33" s="72"/>
      <c r="AJX33" s="72"/>
      <c r="AJY33" s="72"/>
      <c r="AJZ33" s="72"/>
      <c r="AKA33" s="72"/>
      <c r="AKB33" s="72"/>
      <c r="AKC33" s="72"/>
      <c r="AKD33" s="72"/>
      <c r="AKE33" s="72"/>
      <c r="AKF33" s="72"/>
      <c r="AKG33" s="72"/>
      <c r="AKH33" s="72"/>
      <c r="AKI33" s="72"/>
      <c r="AKJ33" s="72"/>
      <c r="AKK33" s="72"/>
      <c r="AKL33" s="72"/>
      <c r="AKM33" s="72"/>
      <c r="AKN33" s="72"/>
      <c r="AKO33" s="72"/>
      <c r="AKP33" s="72"/>
      <c r="AKQ33" s="72"/>
      <c r="AKR33" s="72"/>
      <c r="AKS33" s="72"/>
      <c r="AKT33" s="72"/>
      <c r="AKU33" s="72"/>
      <c r="AKV33" s="72"/>
      <c r="AKW33" s="72"/>
      <c r="AKX33" s="72"/>
      <c r="AKY33" s="72"/>
      <c r="AKZ33" s="72"/>
      <c r="ALA33" s="72"/>
      <c r="ALB33" s="72"/>
      <c r="ALC33" s="72"/>
      <c r="ALD33" s="72"/>
      <c r="ALE33" s="72"/>
      <c r="ALF33" s="72"/>
      <c r="ALG33" s="72"/>
      <c r="ALH33" s="72"/>
      <c r="ALI33" s="72"/>
      <c r="ALJ33" s="72"/>
      <c r="ALK33" s="72"/>
      <c r="ALL33" s="72"/>
      <c r="ALM33" s="72"/>
      <c r="ALN33" s="72"/>
      <c r="ALO33" s="72"/>
      <c r="ALP33" s="72"/>
      <c r="ALQ33" s="72"/>
      <c r="ALR33" s="72"/>
      <c r="ALS33" s="72"/>
      <c r="ALT33" s="72"/>
      <c r="ALU33" s="72"/>
      <c r="ALV33" s="72"/>
      <c r="ALW33" s="72"/>
      <c r="ALX33" s="72"/>
      <c r="ALY33" s="72"/>
      <c r="ALZ33" s="72"/>
      <c r="AMA33" s="72"/>
      <c r="AMB33" s="72"/>
      <c r="AMC33" s="72"/>
      <c r="AMD33" s="72"/>
      <c r="AME33" s="72"/>
      <c r="AMF33" s="72"/>
      <c r="AMG33" s="72"/>
      <c r="AMH33" s="72"/>
      <c r="AMI33" s="72"/>
      <c r="AMJ33" s="72"/>
      <c r="AMK33" s="72"/>
      <c r="AML33" s="72"/>
      <c r="AMM33" s="72"/>
      <c r="AMN33" s="72"/>
      <c r="AMO33" s="72"/>
      <c r="AMP33" s="72"/>
      <c r="AMQ33" s="72"/>
      <c r="AMR33" s="72"/>
      <c r="AMS33" s="72"/>
      <c r="AMT33" s="72"/>
      <c r="AMU33" s="72"/>
      <c r="AMV33" s="72"/>
      <c r="AMW33" s="72"/>
      <c r="AMX33" s="72"/>
      <c r="AMY33" s="72"/>
      <c r="AMZ33" s="72"/>
      <c r="ANA33" s="72"/>
      <c r="ANB33" s="72"/>
      <c r="ANC33" s="72"/>
      <c r="AND33" s="72"/>
      <c r="ANE33" s="72"/>
      <c r="ANF33" s="72"/>
      <c r="ANG33" s="72"/>
      <c r="ANH33" s="72"/>
      <c r="ANI33" s="72"/>
      <c r="ANJ33" s="72"/>
      <c r="ANK33" s="72"/>
      <c r="ANL33" s="72"/>
      <c r="ANM33" s="72"/>
      <c r="ANN33" s="72"/>
      <c r="ANO33" s="72"/>
      <c r="ANP33" s="72"/>
      <c r="ANQ33" s="72"/>
      <c r="ANR33" s="72"/>
      <c r="ANS33" s="72"/>
      <c r="ANT33" s="72"/>
      <c r="ANU33" s="72"/>
      <c r="ANV33" s="72"/>
      <c r="ANW33" s="72"/>
      <c r="ANX33" s="72"/>
      <c r="ANY33" s="72"/>
      <c r="ANZ33" s="72"/>
      <c r="AOA33" s="72"/>
      <c r="AOB33" s="72"/>
      <c r="AOC33" s="72"/>
      <c r="AOD33" s="72"/>
      <c r="AOE33" s="72"/>
      <c r="AOF33" s="72"/>
      <c r="AOG33" s="72"/>
      <c r="AOH33" s="72"/>
      <c r="AOI33" s="72"/>
      <c r="AOJ33" s="72"/>
      <c r="AOK33" s="72"/>
      <c r="AOL33" s="72"/>
      <c r="AOM33" s="72"/>
      <c r="AON33" s="72"/>
      <c r="AOO33" s="72"/>
      <c r="AOP33" s="72"/>
      <c r="AOQ33" s="72"/>
      <c r="AOR33" s="72"/>
      <c r="AOS33" s="72"/>
      <c r="AOT33" s="72"/>
      <c r="AOU33" s="72"/>
      <c r="AOV33" s="72"/>
      <c r="AOW33" s="72"/>
      <c r="AOX33" s="72"/>
      <c r="AOY33" s="72"/>
      <c r="AOZ33" s="72"/>
      <c r="APA33" s="72"/>
      <c r="APB33" s="72"/>
      <c r="APC33" s="72"/>
      <c r="APD33" s="72"/>
      <c r="APE33" s="72"/>
      <c r="APF33" s="72"/>
      <c r="APG33" s="72"/>
      <c r="APH33" s="72"/>
      <c r="API33" s="72"/>
      <c r="APJ33" s="72"/>
      <c r="APK33" s="72"/>
      <c r="APL33" s="72"/>
      <c r="APM33" s="72"/>
      <c r="APN33" s="72"/>
      <c r="APO33" s="72"/>
      <c r="APP33" s="72"/>
      <c r="APQ33" s="72"/>
      <c r="APR33" s="72"/>
      <c r="APS33" s="72"/>
      <c r="APT33" s="72"/>
      <c r="APU33" s="72"/>
      <c r="APV33" s="72"/>
      <c r="APW33" s="72"/>
      <c r="APX33" s="72"/>
      <c r="APY33" s="72"/>
      <c r="APZ33" s="72"/>
      <c r="AQA33" s="72"/>
      <c r="AQB33" s="72"/>
      <c r="AQC33" s="72"/>
      <c r="AQD33" s="72"/>
      <c r="AQE33" s="72"/>
      <c r="AQF33" s="72"/>
      <c r="AQG33" s="72"/>
      <c r="AQH33" s="72"/>
      <c r="AQI33" s="72"/>
      <c r="AQJ33" s="72"/>
      <c r="AQK33" s="72"/>
      <c r="AQL33" s="72"/>
      <c r="AQM33" s="72"/>
      <c r="AQN33" s="72"/>
      <c r="AQO33" s="72"/>
      <c r="AQP33" s="72"/>
      <c r="AQQ33" s="72"/>
      <c r="AQR33" s="72"/>
      <c r="AQS33" s="72"/>
      <c r="AQT33" s="72"/>
      <c r="AQU33" s="72"/>
      <c r="AQV33" s="72"/>
      <c r="AQW33" s="72"/>
      <c r="AQX33" s="72"/>
      <c r="AQY33" s="72"/>
      <c r="AQZ33" s="72"/>
      <c r="ARA33" s="72"/>
      <c r="ARB33" s="72"/>
      <c r="ARC33" s="72"/>
      <c r="ARD33" s="72"/>
      <c r="ARE33" s="72"/>
      <c r="ARF33" s="72"/>
      <c r="ARG33" s="72"/>
      <c r="ARH33" s="72"/>
      <c r="ARI33" s="72"/>
      <c r="ARJ33" s="72"/>
      <c r="ARK33" s="72"/>
      <c r="ARL33" s="72"/>
      <c r="ARM33" s="72"/>
      <c r="ARN33" s="72"/>
      <c r="ARO33" s="72"/>
      <c r="ARP33" s="72"/>
      <c r="ARQ33" s="72"/>
      <c r="ARR33" s="72"/>
      <c r="ARS33" s="72"/>
      <c r="ART33" s="72"/>
      <c r="ARU33" s="72"/>
      <c r="ARV33" s="72"/>
      <c r="ARW33" s="72"/>
      <c r="ARX33" s="72"/>
      <c r="ARY33" s="72"/>
      <c r="ARZ33" s="72"/>
      <c r="ASA33" s="72"/>
      <c r="ASB33" s="72"/>
      <c r="ASC33" s="72"/>
      <c r="ASD33" s="72"/>
      <c r="ASE33" s="72"/>
      <c r="ASF33" s="72"/>
      <c r="ASG33" s="72"/>
      <c r="ASH33" s="72"/>
      <c r="ASI33" s="72"/>
      <c r="ASJ33" s="72"/>
      <c r="ASK33" s="72"/>
      <c r="ASL33" s="72"/>
      <c r="ASM33" s="72"/>
      <c r="ASN33" s="72"/>
      <c r="ASO33" s="72"/>
      <c r="ASP33" s="72"/>
      <c r="ASQ33" s="72"/>
      <c r="ASR33" s="72"/>
      <c r="ASS33" s="72"/>
      <c r="AST33" s="72"/>
      <c r="ASU33" s="72"/>
      <c r="ASV33" s="72"/>
      <c r="ASW33" s="72"/>
      <c r="ASX33" s="72"/>
      <c r="ASY33" s="72"/>
      <c r="ASZ33" s="72"/>
      <c r="ATA33" s="72"/>
      <c r="ATB33" s="72"/>
      <c r="ATC33" s="72"/>
      <c r="ATD33" s="72"/>
      <c r="ATE33" s="72"/>
      <c r="ATF33" s="72"/>
      <c r="ATG33" s="72"/>
      <c r="ATH33" s="72"/>
      <c r="ATI33" s="72"/>
      <c r="ATJ33" s="72"/>
      <c r="ATK33" s="72"/>
      <c r="ATL33" s="72"/>
      <c r="ATM33" s="72"/>
      <c r="ATN33" s="72"/>
      <c r="ATO33" s="72"/>
      <c r="ATP33" s="72"/>
      <c r="ATQ33" s="72"/>
      <c r="ATR33" s="72"/>
      <c r="ATS33" s="72"/>
      <c r="ATT33" s="72"/>
      <c r="ATU33" s="72"/>
      <c r="ATV33" s="72"/>
      <c r="ATW33" s="72"/>
      <c r="ATX33" s="72"/>
      <c r="ATY33" s="72"/>
      <c r="ATZ33" s="72"/>
      <c r="AUA33" s="72"/>
      <c r="AUB33" s="72"/>
      <c r="AUC33" s="72"/>
      <c r="AUD33" s="72"/>
      <c r="AUE33" s="72"/>
      <c r="AUF33" s="72"/>
      <c r="AUG33" s="72"/>
      <c r="AUH33" s="72"/>
      <c r="AUI33" s="72"/>
      <c r="AUJ33" s="72"/>
      <c r="AUK33" s="72"/>
      <c r="AUL33" s="72"/>
      <c r="AUM33" s="72"/>
      <c r="AUN33" s="72"/>
      <c r="AUO33" s="72"/>
      <c r="AUP33" s="72"/>
      <c r="AUQ33" s="72"/>
      <c r="AUR33" s="72"/>
      <c r="AUS33" s="72"/>
      <c r="AUT33" s="72"/>
      <c r="AUU33" s="72"/>
      <c r="AUV33" s="72"/>
      <c r="AUW33" s="72"/>
      <c r="AUX33" s="72"/>
      <c r="AUY33" s="72"/>
      <c r="AUZ33" s="72"/>
      <c r="AVA33" s="72"/>
      <c r="AVB33" s="72"/>
      <c r="AVC33" s="72"/>
      <c r="AVD33" s="72"/>
      <c r="AVE33" s="72"/>
      <c r="AVF33" s="72"/>
      <c r="AVG33" s="72"/>
      <c r="AVH33" s="72"/>
      <c r="AVI33" s="72"/>
      <c r="AVJ33" s="72"/>
      <c r="AVK33" s="72"/>
      <c r="AVL33" s="72"/>
      <c r="AVM33" s="72"/>
      <c r="AVN33" s="72"/>
      <c r="AVO33" s="72"/>
      <c r="AVP33" s="72"/>
      <c r="AVQ33" s="72"/>
      <c r="AVR33" s="72"/>
      <c r="AVS33" s="72"/>
      <c r="AVT33" s="72"/>
      <c r="AVU33" s="72"/>
      <c r="AVV33" s="72"/>
      <c r="AVW33" s="72"/>
      <c r="AVX33" s="72"/>
      <c r="AVY33" s="72"/>
      <c r="AVZ33" s="72"/>
      <c r="AWA33" s="72"/>
      <c r="AWB33" s="72"/>
      <c r="AWC33" s="72"/>
      <c r="AWD33" s="72"/>
      <c r="AWE33" s="72"/>
      <c r="AWF33" s="72"/>
      <c r="AWG33" s="72"/>
      <c r="AWH33" s="72"/>
      <c r="AWI33" s="72"/>
      <c r="AWJ33" s="72"/>
      <c r="AWK33" s="72"/>
      <c r="AWL33" s="72"/>
      <c r="AWM33" s="72"/>
      <c r="AWN33" s="72"/>
      <c r="AWO33" s="72"/>
      <c r="AWP33" s="72"/>
      <c r="AWQ33" s="72"/>
      <c r="AWR33" s="72"/>
      <c r="AWS33" s="72"/>
      <c r="AWT33" s="72"/>
      <c r="AWU33" s="72"/>
      <c r="AWV33" s="72"/>
      <c r="AWW33" s="72"/>
      <c r="AWX33" s="72"/>
      <c r="AWY33" s="72"/>
      <c r="AWZ33" s="72"/>
      <c r="AXA33" s="72"/>
      <c r="AXB33" s="72"/>
      <c r="AXC33" s="72"/>
      <c r="AXD33" s="72"/>
      <c r="AXE33" s="72"/>
      <c r="AXF33" s="72"/>
      <c r="AXG33" s="72"/>
      <c r="AXH33" s="72"/>
      <c r="AXI33" s="72"/>
      <c r="AXJ33" s="72"/>
      <c r="AXK33" s="72"/>
      <c r="AXL33" s="72"/>
      <c r="AXM33" s="72"/>
      <c r="AXN33" s="72"/>
      <c r="AXO33" s="72"/>
      <c r="AXP33" s="72"/>
      <c r="AXQ33" s="72"/>
      <c r="AXR33" s="72"/>
      <c r="AXS33" s="72"/>
      <c r="AXT33" s="72"/>
      <c r="AXU33" s="72"/>
      <c r="AXV33" s="72"/>
      <c r="AXW33" s="72"/>
      <c r="AXX33" s="72"/>
      <c r="AXY33" s="72"/>
      <c r="AXZ33" s="72"/>
      <c r="AYA33" s="72"/>
      <c r="AYB33" s="72"/>
      <c r="AYC33" s="72"/>
      <c r="AYD33" s="72"/>
      <c r="AYE33" s="72"/>
      <c r="AYF33" s="72"/>
      <c r="AYG33" s="72"/>
      <c r="AYH33" s="72"/>
      <c r="AYI33" s="72"/>
      <c r="AYJ33" s="72"/>
      <c r="AYK33" s="72"/>
      <c r="AYL33" s="72"/>
      <c r="AYM33" s="72"/>
      <c r="AYN33" s="72"/>
      <c r="AYO33" s="72"/>
      <c r="AYP33" s="72"/>
      <c r="AYQ33" s="72"/>
      <c r="AYR33" s="72"/>
      <c r="AYS33" s="72"/>
      <c r="AYT33" s="72"/>
      <c r="AYU33" s="72"/>
      <c r="AYV33" s="72"/>
      <c r="AYW33" s="72"/>
      <c r="AYX33" s="72"/>
      <c r="AYY33" s="72"/>
      <c r="AYZ33" s="72"/>
      <c r="AZA33" s="72"/>
      <c r="AZB33" s="72"/>
      <c r="AZC33" s="72"/>
      <c r="AZD33" s="72"/>
      <c r="AZE33" s="72"/>
      <c r="AZF33" s="72"/>
      <c r="AZG33" s="72"/>
      <c r="AZH33" s="72"/>
      <c r="AZI33" s="72"/>
      <c r="AZJ33" s="72"/>
      <c r="AZK33" s="72"/>
      <c r="AZL33" s="72"/>
      <c r="AZM33" s="72"/>
      <c r="AZN33" s="72"/>
      <c r="AZO33" s="72"/>
      <c r="AZP33" s="72"/>
      <c r="AZQ33" s="72"/>
      <c r="AZR33" s="72"/>
      <c r="AZS33" s="72"/>
      <c r="AZT33" s="72"/>
      <c r="AZU33" s="72"/>
      <c r="AZV33" s="72"/>
      <c r="AZW33" s="72"/>
      <c r="AZX33" s="72"/>
      <c r="AZY33" s="72"/>
      <c r="AZZ33" s="72"/>
      <c r="BAA33" s="72"/>
      <c r="BAB33" s="72"/>
      <c r="BAC33" s="72"/>
      <c r="BAD33" s="72"/>
      <c r="BAE33" s="72"/>
      <c r="BAF33" s="72"/>
      <c r="BAG33" s="72"/>
      <c r="BAH33" s="72"/>
      <c r="BAI33" s="72"/>
      <c r="BAJ33" s="72"/>
      <c r="BAK33" s="72"/>
      <c r="BAL33" s="72"/>
      <c r="BAM33" s="72"/>
      <c r="BAN33" s="72"/>
      <c r="BAO33" s="72"/>
      <c r="BAP33" s="72"/>
      <c r="BAQ33" s="72"/>
      <c r="BAR33" s="72"/>
      <c r="BAS33" s="72"/>
      <c r="BAT33" s="72"/>
      <c r="BAU33" s="72"/>
      <c r="BAV33" s="72"/>
      <c r="BAW33" s="72"/>
      <c r="BAX33" s="72"/>
      <c r="BAY33" s="72"/>
      <c r="BAZ33" s="72"/>
      <c r="BBA33" s="72"/>
      <c r="BBB33" s="117"/>
    </row>
    <row r="34" s="26" customFormat="1" spans="1:1406">
      <c r="A34" s="95"/>
      <c r="B34" s="96" t="s">
        <v>380</v>
      </c>
      <c r="C34" s="82">
        <v>98</v>
      </c>
      <c r="D34" s="83"/>
      <c r="E34" s="83"/>
      <c r="F34" s="91"/>
      <c r="G34" s="84"/>
      <c r="H34" s="97"/>
      <c r="I34" s="88"/>
      <c r="J34" s="88"/>
      <c r="K34" s="113"/>
      <c r="L34" s="113"/>
      <c r="M34" s="115"/>
      <c r="N34" s="60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  <c r="VA34" s="72"/>
      <c r="VB34" s="72"/>
      <c r="VC34" s="72"/>
      <c r="VD34" s="72"/>
      <c r="VE34" s="72"/>
      <c r="VF34" s="72"/>
      <c r="VG34" s="72"/>
      <c r="VH34" s="72"/>
      <c r="VI34" s="72"/>
      <c r="VJ34" s="72"/>
      <c r="VK34" s="72"/>
      <c r="VL34" s="72"/>
      <c r="VM34" s="72"/>
      <c r="VN34" s="72"/>
      <c r="VO34" s="72"/>
      <c r="VP34" s="72"/>
      <c r="VQ34" s="72"/>
      <c r="VR34" s="72"/>
      <c r="VS34" s="72"/>
      <c r="VT34" s="72"/>
      <c r="VU34" s="72"/>
      <c r="VV34" s="72"/>
      <c r="VW34" s="72"/>
      <c r="VX34" s="72"/>
      <c r="VY34" s="72"/>
      <c r="VZ34" s="72"/>
      <c r="WA34" s="72"/>
      <c r="WB34" s="72"/>
      <c r="WC34" s="72"/>
      <c r="WD34" s="72"/>
      <c r="WE34" s="72"/>
      <c r="WF34" s="72"/>
      <c r="WG34" s="72"/>
      <c r="WH34" s="72"/>
      <c r="WI34" s="72"/>
      <c r="WJ34" s="72"/>
      <c r="WK34" s="72"/>
      <c r="WL34" s="72"/>
      <c r="WM34" s="72"/>
      <c r="WN34" s="72"/>
      <c r="WO34" s="72"/>
      <c r="WP34" s="72"/>
      <c r="WQ34" s="72"/>
      <c r="WR34" s="72"/>
      <c r="WS34" s="72"/>
      <c r="WT34" s="72"/>
      <c r="WU34" s="72"/>
      <c r="WV34" s="72"/>
      <c r="WW34" s="72"/>
      <c r="WX34" s="72"/>
      <c r="WY34" s="72"/>
      <c r="WZ34" s="72"/>
      <c r="XA34" s="72"/>
      <c r="XB34" s="72"/>
      <c r="XC34" s="72"/>
      <c r="XD34" s="72"/>
      <c r="XE34" s="72"/>
      <c r="XF34" s="72"/>
      <c r="XG34" s="72"/>
      <c r="XH34" s="72"/>
      <c r="XI34" s="72"/>
      <c r="XJ34" s="72"/>
      <c r="XK34" s="72"/>
      <c r="XL34" s="72"/>
      <c r="XM34" s="72"/>
      <c r="XN34" s="72"/>
      <c r="XO34" s="72"/>
      <c r="XP34" s="72"/>
      <c r="XQ34" s="72"/>
      <c r="XR34" s="72"/>
      <c r="XS34" s="72"/>
      <c r="XT34" s="72"/>
      <c r="XU34" s="72"/>
      <c r="XV34" s="72"/>
      <c r="XW34" s="72"/>
      <c r="XX34" s="72"/>
      <c r="XY34" s="72"/>
      <c r="XZ34" s="72"/>
      <c r="YA34" s="72"/>
      <c r="YB34" s="72"/>
      <c r="YC34" s="72"/>
      <c r="YD34" s="72"/>
      <c r="YE34" s="72"/>
      <c r="YF34" s="72"/>
      <c r="YG34" s="72"/>
      <c r="YH34" s="72"/>
      <c r="YI34" s="72"/>
      <c r="YJ34" s="72"/>
      <c r="YK34" s="72"/>
      <c r="YL34" s="72"/>
      <c r="YM34" s="72"/>
      <c r="YN34" s="72"/>
      <c r="YO34" s="72"/>
      <c r="YP34" s="72"/>
      <c r="YQ34" s="72"/>
      <c r="YR34" s="72"/>
      <c r="YS34" s="72"/>
      <c r="YT34" s="72"/>
      <c r="YU34" s="72"/>
      <c r="YV34" s="72"/>
      <c r="YW34" s="72"/>
      <c r="YX34" s="72"/>
      <c r="YY34" s="72"/>
      <c r="YZ34" s="72"/>
      <c r="ZA34" s="72"/>
      <c r="ZB34" s="72"/>
      <c r="ZC34" s="72"/>
      <c r="ZD34" s="72"/>
      <c r="ZE34" s="72"/>
      <c r="ZF34" s="72"/>
      <c r="ZG34" s="72"/>
      <c r="ZH34" s="72"/>
      <c r="ZI34" s="72"/>
      <c r="ZJ34" s="72"/>
      <c r="ZK34" s="72"/>
      <c r="ZL34" s="72"/>
      <c r="ZM34" s="72"/>
      <c r="ZN34" s="72"/>
      <c r="ZO34" s="72"/>
      <c r="ZP34" s="72"/>
      <c r="ZQ34" s="72"/>
      <c r="ZR34" s="72"/>
      <c r="ZS34" s="72"/>
      <c r="ZT34" s="72"/>
      <c r="ZU34" s="72"/>
      <c r="ZV34" s="72"/>
      <c r="ZW34" s="72"/>
      <c r="ZX34" s="72"/>
      <c r="ZY34" s="72"/>
      <c r="ZZ34" s="72"/>
      <c r="AAA34" s="72"/>
      <c r="AAB34" s="72"/>
      <c r="AAC34" s="72"/>
      <c r="AAD34" s="72"/>
      <c r="AAE34" s="72"/>
      <c r="AAF34" s="72"/>
      <c r="AAG34" s="72"/>
      <c r="AAH34" s="72"/>
      <c r="AAI34" s="72"/>
      <c r="AAJ34" s="72"/>
      <c r="AAK34" s="72"/>
      <c r="AAL34" s="72"/>
      <c r="AAM34" s="72"/>
      <c r="AAN34" s="72"/>
      <c r="AAO34" s="72"/>
      <c r="AAP34" s="72"/>
      <c r="AAQ34" s="72"/>
      <c r="AAR34" s="72"/>
      <c r="AAS34" s="72"/>
      <c r="AAT34" s="72"/>
      <c r="AAU34" s="72"/>
      <c r="AAV34" s="72"/>
      <c r="AAW34" s="72"/>
      <c r="AAX34" s="72"/>
      <c r="AAY34" s="72"/>
      <c r="AAZ34" s="72"/>
      <c r="ABA34" s="72"/>
      <c r="ABB34" s="72"/>
      <c r="ABC34" s="72"/>
      <c r="ABD34" s="72"/>
      <c r="ABE34" s="72"/>
      <c r="ABF34" s="72"/>
      <c r="ABG34" s="72"/>
      <c r="ABH34" s="72"/>
      <c r="ABI34" s="72"/>
      <c r="ABJ34" s="72"/>
      <c r="ABK34" s="72"/>
      <c r="ABL34" s="72"/>
      <c r="ABM34" s="72"/>
      <c r="ABN34" s="72"/>
      <c r="ABO34" s="72"/>
      <c r="ABP34" s="72"/>
      <c r="ABQ34" s="72"/>
      <c r="ABR34" s="72"/>
      <c r="ABS34" s="72"/>
      <c r="ABT34" s="72"/>
      <c r="ABU34" s="72"/>
      <c r="ABV34" s="72"/>
      <c r="ABW34" s="72"/>
      <c r="ABX34" s="72"/>
      <c r="ABY34" s="72"/>
      <c r="ABZ34" s="72"/>
      <c r="ACA34" s="72"/>
      <c r="ACB34" s="72"/>
      <c r="ACC34" s="72"/>
      <c r="ACD34" s="72"/>
      <c r="ACE34" s="72"/>
      <c r="ACF34" s="72"/>
      <c r="ACG34" s="72"/>
      <c r="ACH34" s="72"/>
      <c r="ACI34" s="72"/>
      <c r="ACJ34" s="72"/>
      <c r="ACK34" s="72"/>
      <c r="ACL34" s="72"/>
      <c r="ACM34" s="72"/>
      <c r="ACN34" s="72"/>
      <c r="ACO34" s="72"/>
      <c r="ACP34" s="72"/>
      <c r="ACQ34" s="72"/>
      <c r="ACR34" s="72"/>
      <c r="ACS34" s="72"/>
      <c r="ACT34" s="72"/>
      <c r="ACU34" s="72"/>
      <c r="ACV34" s="72"/>
      <c r="ACW34" s="72"/>
      <c r="ACX34" s="72"/>
      <c r="ACY34" s="72"/>
      <c r="ACZ34" s="72"/>
      <c r="ADA34" s="72"/>
      <c r="ADB34" s="72"/>
      <c r="ADC34" s="72"/>
      <c r="ADD34" s="72"/>
      <c r="ADE34" s="72"/>
      <c r="ADF34" s="72"/>
      <c r="ADG34" s="72"/>
      <c r="ADH34" s="72"/>
      <c r="ADI34" s="72"/>
      <c r="ADJ34" s="72"/>
      <c r="ADK34" s="72"/>
      <c r="ADL34" s="72"/>
      <c r="ADM34" s="72"/>
      <c r="ADN34" s="72"/>
      <c r="ADO34" s="72"/>
      <c r="ADP34" s="72"/>
      <c r="ADQ34" s="72"/>
      <c r="ADR34" s="72"/>
      <c r="ADS34" s="72"/>
      <c r="ADT34" s="72"/>
      <c r="ADU34" s="72"/>
      <c r="ADV34" s="72"/>
      <c r="ADW34" s="72"/>
      <c r="ADX34" s="72"/>
      <c r="ADY34" s="72"/>
      <c r="ADZ34" s="72"/>
      <c r="AEA34" s="72"/>
      <c r="AEB34" s="72"/>
      <c r="AEC34" s="72"/>
      <c r="AED34" s="72"/>
      <c r="AEE34" s="72"/>
      <c r="AEF34" s="72"/>
      <c r="AEG34" s="72"/>
      <c r="AEH34" s="72"/>
      <c r="AEI34" s="72"/>
      <c r="AEJ34" s="72"/>
      <c r="AEK34" s="72"/>
      <c r="AEL34" s="72"/>
      <c r="AEM34" s="72"/>
      <c r="AEN34" s="72"/>
      <c r="AEO34" s="72"/>
      <c r="AEP34" s="72"/>
      <c r="AEQ34" s="72"/>
      <c r="AER34" s="72"/>
      <c r="AES34" s="72"/>
      <c r="AET34" s="72"/>
      <c r="AEU34" s="72"/>
      <c r="AEV34" s="72"/>
      <c r="AEW34" s="72"/>
      <c r="AEX34" s="72"/>
      <c r="AEY34" s="72"/>
      <c r="AEZ34" s="72"/>
      <c r="AFA34" s="72"/>
      <c r="AFB34" s="72"/>
      <c r="AFC34" s="72"/>
      <c r="AFD34" s="72"/>
      <c r="AFE34" s="72"/>
      <c r="AFF34" s="72"/>
      <c r="AFG34" s="72"/>
      <c r="AFH34" s="72"/>
      <c r="AFI34" s="72"/>
      <c r="AFJ34" s="72"/>
      <c r="AFK34" s="72"/>
      <c r="AFL34" s="72"/>
      <c r="AFM34" s="72"/>
      <c r="AFN34" s="72"/>
      <c r="AFO34" s="72"/>
      <c r="AFP34" s="72"/>
      <c r="AFQ34" s="72"/>
      <c r="AFR34" s="72"/>
      <c r="AFS34" s="72"/>
      <c r="AFT34" s="72"/>
      <c r="AFU34" s="72"/>
      <c r="AFV34" s="72"/>
      <c r="AFW34" s="72"/>
      <c r="AFX34" s="72"/>
      <c r="AFY34" s="72"/>
      <c r="AFZ34" s="72"/>
      <c r="AGA34" s="72"/>
      <c r="AGB34" s="72"/>
      <c r="AGC34" s="72"/>
      <c r="AGD34" s="72"/>
      <c r="AGE34" s="72"/>
      <c r="AGF34" s="72"/>
      <c r="AGG34" s="72"/>
      <c r="AGH34" s="72"/>
      <c r="AGI34" s="72"/>
      <c r="AGJ34" s="72"/>
      <c r="AGK34" s="72"/>
      <c r="AGL34" s="72"/>
      <c r="AGM34" s="72"/>
      <c r="AGN34" s="72"/>
      <c r="AGO34" s="72"/>
      <c r="AGP34" s="72"/>
      <c r="AGQ34" s="72"/>
      <c r="AGR34" s="72"/>
      <c r="AGS34" s="72"/>
      <c r="AGT34" s="72"/>
      <c r="AGU34" s="72"/>
      <c r="AGV34" s="72"/>
      <c r="AGW34" s="72"/>
      <c r="AGX34" s="72"/>
      <c r="AGY34" s="72"/>
      <c r="AGZ34" s="72"/>
      <c r="AHA34" s="72"/>
      <c r="AHB34" s="72"/>
      <c r="AHC34" s="72"/>
      <c r="AHD34" s="72"/>
      <c r="AHE34" s="72"/>
      <c r="AHF34" s="72"/>
      <c r="AHG34" s="72"/>
      <c r="AHH34" s="72"/>
      <c r="AHI34" s="72"/>
      <c r="AHJ34" s="72"/>
      <c r="AHK34" s="72"/>
      <c r="AHL34" s="72"/>
      <c r="AHM34" s="72"/>
      <c r="AHN34" s="72"/>
      <c r="AHO34" s="72"/>
      <c r="AHP34" s="72"/>
      <c r="AHQ34" s="72"/>
      <c r="AHR34" s="72"/>
      <c r="AHS34" s="72"/>
      <c r="AHT34" s="72"/>
      <c r="AHU34" s="72"/>
      <c r="AHV34" s="72"/>
      <c r="AHW34" s="72"/>
      <c r="AHX34" s="72"/>
      <c r="AHY34" s="72"/>
      <c r="AHZ34" s="72"/>
      <c r="AIA34" s="72"/>
      <c r="AIB34" s="72"/>
      <c r="AIC34" s="72"/>
      <c r="AID34" s="72"/>
      <c r="AIE34" s="72"/>
      <c r="AIF34" s="72"/>
      <c r="AIG34" s="72"/>
      <c r="AIH34" s="72"/>
      <c r="AII34" s="72"/>
      <c r="AIJ34" s="72"/>
      <c r="AIK34" s="72"/>
      <c r="AIL34" s="72"/>
      <c r="AIM34" s="72"/>
      <c r="AIN34" s="72"/>
      <c r="AIO34" s="72"/>
      <c r="AIP34" s="72"/>
      <c r="AIQ34" s="72"/>
      <c r="AIR34" s="72"/>
      <c r="AIS34" s="72"/>
      <c r="AIT34" s="72"/>
      <c r="AIU34" s="72"/>
      <c r="AIV34" s="72"/>
      <c r="AIW34" s="72"/>
      <c r="AIX34" s="72"/>
      <c r="AIY34" s="72"/>
      <c r="AIZ34" s="72"/>
      <c r="AJA34" s="72"/>
      <c r="AJB34" s="72"/>
      <c r="AJC34" s="72"/>
      <c r="AJD34" s="72"/>
      <c r="AJE34" s="72"/>
      <c r="AJF34" s="72"/>
      <c r="AJG34" s="72"/>
      <c r="AJH34" s="72"/>
      <c r="AJI34" s="72"/>
      <c r="AJJ34" s="72"/>
      <c r="AJK34" s="72"/>
      <c r="AJL34" s="72"/>
      <c r="AJM34" s="72"/>
      <c r="AJN34" s="72"/>
      <c r="AJO34" s="72"/>
      <c r="AJP34" s="72"/>
      <c r="AJQ34" s="72"/>
      <c r="AJR34" s="72"/>
      <c r="AJS34" s="72"/>
      <c r="AJT34" s="72"/>
      <c r="AJU34" s="72"/>
      <c r="AJV34" s="72"/>
      <c r="AJW34" s="72"/>
      <c r="AJX34" s="72"/>
      <c r="AJY34" s="72"/>
      <c r="AJZ34" s="72"/>
      <c r="AKA34" s="72"/>
      <c r="AKB34" s="72"/>
      <c r="AKC34" s="72"/>
      <c r="AKD34" s="72"/>
      <c r="AKE34" s="72"/>
      <c r="AKF34" s="72"/>
      <c r="AKG34" s="72"/>
      <c r="AKH34" s="72"/>
      <c r="AKI34" s="72"/>
      <c r="AKJ34" s="72"/>
      <c r="AKK34" s="72"/>
      <c r="AKL34" s="72"/>
      <c r="AKM34" s="72"/>
      <c r="AKN34" s="72"/>
      <c r="AKO34" s="72"/>
      <c r="AKP34" s="72"/>
      <c r="AKQ34" s="72"/>
      <c r="AKR34" s="72"/>
      <c r="AKS34" s="72"/>
      <c r="AKT34" s="72"/>
      <c r="AKU34" s="72"/>
      <c r="AKV34" s="72"/>
      <c r="AKW34" s="72"/>
      <c r="AKX34" s="72"/>
      <c r="AKY34" s="72"/>
      <c r="AKZ34" s="72"/>
      <c r="ALA34" s="72"/>
      <c r="ALB34" s="72"/>
      <c r="ALC34" s="72"/>
      <c r="ALD34" s="72"/>
      <c r="ALE34" s="72"/>
      <c r="ALF34" s="72"/>
      <c r="ALG34" s="72"/>
      <c r="ALH34" s="72"/>
      <c r="ALI34" s="72"/>
      <c r="ALJ34" s="72"/>
      <c r="ALK34" s="72"/>
      <c r="ALL34" s="72"/>
      <c r="ALM34" s="72"/>
      <c r="ALN34" s="72"/>
      <c r="ALO34" s="72"/>
      <c r="ALP34" s="72"/>
      <c r="ALQ34" s="72"/>
      <c r="ALR34" s="72"/>
      <c r="ALS34" s="72"/>
      <c r="ALT34" s="72"/>
      <c r="ALU34" s="72"/>
      <c r="ALV34" s="72"/>
      <c r="ALW34" s="72"/>
      <c r="ALX34" s="72"/>
      <c r="ALY34" s="72"/>
      <c r="ALZ34" s="72"/>
      <c r="AMA34" s="72"/>
      <c r="AMB34" s="72"/>
      <c r="AMC34" s="72"/>
      <c r="AMD34" s="72"/>
      <c r="AME34" s="72"/>
      <c r="AMF34" s="72"/>
      <c r="AMG34" s="72"/>
      <c r="AMH34" s="72"/>
      <c r="AMI34" s="72"/>
      <c r="AMJ34" s="72"/>
      <c r="AMK34" s="72"/>
      <c r="AML34" s="72"/>
      <c r="AMM34" s="72"/>
      <c r="AMN34" s="72"/>
      <c r="AMO34" s="72"/>
      <c r="AMP34" s="72"/>
      <c r="AMQ34" s="72"/>
      <c r="AMR34" s="72"/>
      <c r="AMS34" s="72"/>
      <c r="AMT34" s="72"/>
      <c r="AMU34" s="72"/>
      <c r="AMV34" s="72"/>
      <c r="AMW34" s="72"/>
      <c r="AMX34" s="72"/>
      <c r="AMY34" s="72"/>
      <c r="AMZ34" s="72"/>
      <c r="ANA34" s="72"/>
      <c r="ANB34" s="72"/>
      <c r="ANC34" s="72"/>
      <c r="AND34" s="72"/>
      <c r="ANE34" s="72"/>
      <c r="ANF34" s="72"/>
      <c r="ANG34" s="72"/>
      <c r="ANH34" s="72"/>
      <c r="ANI34" s="72"/>
      <c r="ANJ34" s="72"/>
      <c r="ANK34" s="72"/>
      <c r="ANL34" s="72"/>
      <c r="ANM34" s="72"/>
      <c r="ANN34" s="72"/>
      <c r="ANO34" s="72"/>
      <c r="ANP34" s="72"/>
      <c r="ANQ34" s="72"/>
      <c r="ANR34" s="72"/>
      <c r="ANS34" s="72"/>
      <c r="ANT34" s="72"/>
      <c r="ANU34" s="72"/>
      <c r="ANV34" s="72"/>
      <c r="ANW34" s="72"/>
      <c r="ANX34" s="72"/>
      <c r="ANY34" s="72"/>
      <c r="ANZ34" s="72"/>
      <c r="AOA34" s="72"/>
      <c r="AOB34" s="72"/>
      <c r="AOC34" s="72"/>
      <c r="AOD34" s="72"/>
      <c r="AOE34" s="72"/>
      <c r="AOF34" s="72"/>
      <c r="AOG34" s="72"/>
      <c r="AOH34" s="72"/>
      <c r="AOI34" s="72"/>
      <c r="AOJ34" s="72"/>
      <c r="AOK34" s="72"/>
      <c r="AOL34" s="72"/>
      <c r="AOM34" s="72"/>
      <c r="AON34" s="72"/>
      <c r="AOO34" s="72"/>
      <c r="AOP34" s="72"/>
      <c r="AOQ34" s="72"/>
      <c r="AOR34" s="72"/>
      <c r="AOS34" s="72"/>
      <c r="AOT34" s="72"/>
      <c r="AOU34" s="72"/>
      <c r="AOV34" s="72"/>
      <c r="AOW34" s="72"/>
      <c r="AOX34" s="72"/>
      <c r="AOY34" s="72"/>
      <c r="AOZ34" s="72"/>
      <c r="APA34" s="72"/>
      <c r="APB34" s="72"/>
      <c r="APC34" s="72"/>
      <c r="APD34" s="72"/>
      <c r="APE34" s="72"/>
      <c r="APF34" s="72"/>
      <c r="APG34" s="72"/>
      <c r="APH34" s="72"/>
      <c r="API34" s="72"/>
      <c r="APJ34" s="72"/>
      <c r="APK34" s="72"/>
      <c r="APL34" s="72"/>
      <c r="APM34" s="72"/>
      <c r="APN34" s="72"/>
      <c r="APO34" s="72"/>
      <c r="APP34" s="72"/>
      <c r="APQ34" s="72"/>
      <c r="APR34" s="72"/>
      <c r="APS34" s="72"/>
      <c r="APT34" s="72"/>
      <c r="APU34" s="72"/>
      <c r="APV34" s="72"/>
      <c r="APW34" s="72"/>
      <c r="APX34" s="72"/>
      <c r="APY34" s="72"/>
      <c r="APZ34" s="72"/>
      <c r="AQA34" s="72"/>
      <c r="AQB34" s="72"/>
      <c r="AQC34" s="72"/>
      <c r="AQD34" s="72"/>
      <c r="AQE34" s="72"/>
      <c r="AQF34" s="72"/>
      <c r="AQG34" s="72"/>
      <c r="AQH34" s="72"/>
      <c r="AQI34" s="72"/>
      <c r="AQJ34" s="72"/>
      <c r="AQK34" s="72"/>
      <c r="AQL34" s="72"/>
      <c r="AQM34" s="72"/>
      <c r="AQN34" s="72"/>
      <c r="AQO34" s="72"/>
      <c r="AQP34" s="72"/>
      <c r="AQQ34" s="72"/>
      <c r="AQR34" s="72"/>
      <c r="AQS34" s="72"/>
      <c r="AQT34" s="72"/>
      <c r="AQU34" s="72"/>
      <c r="AQV34" s="72"/>
      <c r="AQW34" s="72"/>
      <c r="AQX34" s="72"/>
      <c r="AQY34" s="72"/>
      <c r="AQZ34" s="72"/>
      <c r="ARA34" s="72"/>
      <c r="ARB34" s="72"/>
      <c r="ARC34" s="72"/>
      <c r="ARD34" s="72"/>
      <c r="ARE34" s="72"/>
      <c r="ARF34" s="72"/>
      <c r="ARG34" s="72"/>
      <c r="ARH34" s="72"/>
      <c r="ARI34" s="72"/>
      <c r="ARJ34" s="72"/>
      <c r="ARK34" s="72"/>
      <c r="ARL34" s="72"/>
      <c r="ARM34" s="72"/>
      <c r="ARN34" s="72"/>
      <c r="ARO34" s="72"/>
      <c r="ARP34" s="72"/>
      <c r="ARQ34" s="72"/>
      <c r="ARR34" s="72"/>
      <c r="ARS34" s="72"/>
      <c r="ART34" s="72"/>
      <c r="ARU34" s="72"/>
      <c r="ARV34" s="72"/>
      <c r="ARW34" s="72"/>
      <c r="ARX34" s="72"/>
      <c r="ARY34" s="72"/>
      <c r="ARZ34" s="72"/>
      <c r="ASA34" s="72"/>
      <c r="ASB34" s="72"/>
      <c r="ASC34" s="72"/>
      <c r="ASD34" s="72"/>
      <c r="ASE34" s="72"/>
      <c r="ASF34" s="72"/>
      <c r="ASG34" s="72"/>
      <c r="ASH34" s="72"/>
      <c r="ASI34" s="72"/>
      <c r="ASJ34" s="72"/>
      <c r="ASK34" s="72"/>
      <c r="ASL34" s="72"/>
      <c r="ASM34" s="72"/>
      <c r="ASN34" s="72"/>
      <c r="ASO34" s="72"/>
      <c r="ASP34" s="72"/>
      <c r="ASQ34" s="72"/>
      <c r="ASR34" s="72"/>
      <c r="ASS34" s="72"/>
      <c r="AST34" s="72"/>
      <c r="ASU34" s="72"/>
      <c r="ASV34" s="72"/>
      <c r="ASW34" s="72"/>
      <c r="ASX34" s="72"/>
      <c r="ASY34" s="72"/>
      <c r="ASZ34" s="72"/>
      <c r="ATA34" s="72"/>
      <c r="ATB34" s="72"/>
      <c r="ATC34" s="72"/>
      <c r="ATD34" s="72"/>
      <c r="ATE34" s="72"/>
      <c r="ATF34" s="72"/>
      <c r="ATG34" s="72"/>
      <c r="ATH34" s="72"/>
      <c r="ATI34" s="72"/>
      <c r="ATJ34" s="72"/>
      <c r="ATK34" s="72"/>
      <c r="ATL34" s="72"/>
      <c r="ATM34" s="72"/>
      <c r="ATN34" s="72"/>
      <c r="ATO34" s="72"/>
      <c r="ATP34" s="72"/>
      <c r="ATQ34" s="72"/>
      <c r="ATR34" s="72"/>
      <c r="ATS34" s="72"/>
      <c r="ATT34" s="72"/>
      <c r="ATU34" s="72"/>
      <c r="ATV34" s="72"/>
      <c r="ATW34" s="72"/>
      <c r="ATX34" s="72"/>
      <c r="ATY34" s="72"/>
      <c r="ATZ34" s="72"/>
      <c r="AUA34" s="72"/>
      <c r="AUB34" s="72"/>
      <c r="AUC34" s="72"/>
      <c r="AUD34" s="72"/>
      <c r="AUE34" s="72"/>
      <c r="AUF34" s="72"/>
      <c r="AUG34" s="72"/>
      <c r="AUH34" s="72"/>
      <c r="AUI34" s="72"/>
      <c r="AUJ34" s="72"/>
      <c r="AUK34" s="72"/>
      <c r="AUL34" s="72"/>
      <c r="AUM34" s="72"/>
      <c r="AUN34" s="72"/>
      <c r="AUO34" s="72"/>
      <c r="AUP34" s="72"/>
      <c r="AUQ34" s="72"/>
      <c r="AUR34" s="72"/>
      <c r="AUS34" s="72"/>
      <c r="AUT34" s="72"/>
      <c r="AUU34" s="72"/>
      <c r="AUV34" s="72"/>
      <c r="AUW34" s="72"/>
      <c r="AUX34" s="72"/>
      <c r="AUY34" s="72"/>
      <c r="AUZ34" s="72"/>
      <c r="AVA34" s="72"/>
      <c r="AVB34" s="72"/>
      <c r="AVC34" s="72"/>
      <c r="AVD34" s="72"/>
      <c r="AVE34" s="72"/>
      <c r="AVF34" s="72"/>
      <c r="AVG34" s="72"/>
      <c r="AVH34" s="72"/>
      <c r="AVI34" s="72"/>
      <c r="AVJ34" s="72"/>
      <c r="AVK34" s="72"/>
      <c r="AVL34" s="72"/>
      <c r="AVM34" s="72"/>
      <c r="AVN34" s="72"/>
      <c r="AVO34" s="72"/>
      <c r="AVP34" s="72"/>
      <c r="AVQ34" s="72"/>
      <c r="AVR34" s="72"/>
      <c r="AVS34" s="72"/>
      <c r="AVT34" s="72"/>
      <c r="AVU34" s="72"/>
      <c r="AVV34" s="72"/>
      <c r="AVW34" s="72"/>
      <c r="AVX34" s="72"/>
      <c r="AVY34" s="72"/>
      <c r="AVZ34" s="72"/>
      <c r="AWA34" s="72"/>
      <c r="AWB34" s="72"/>
      <c r="AWC34" s="72"/>
      <c r="AWD34" s="72"/>
      <c r="AWE34" s="72"/>
      <c r="AWF34" s="72"/>
      <c r="AWG34" s="72"/>
      <c r="AWH34" s="72"/>
      <c r="AWI34" s="72"/>
      <c r="AWJ34" s="72"/>
      <c r="AWK34" s="72"/>
      <c r="AWL34" s="72"/>
      <c r="AWM34" s="72"/>
      <c r="AWN34" s="72"/>
      <c r="AWO34" s="72"/>
      <c r="AWP34" s="72"/>
      <c r="AWQ34" s="72"/>
      <c r="AWR34" s="72"/>
      <c r="AWS34" s="72"/>
      <c r="AWT34" s="72"/>
      <c r="AWU34" s="72"/>
      <c r="AWV34" s="72"/>
      <c r="AWW34" s="72"/>
      <c r="AWX34" s="72"/>
      <c r="AWY34" s="72"/>
      <c r="AWZ34" s="72"/>
      <c r="AXA34" s="72"/>
      <c r="AXB34" s="72"/>
      <c r="AXC34" s="72"/>
      <c r="AXD34" s="72"/>
      <c r="AXE34" s="72"/>
      <c r="AXF34" s="72"/>
      <c r="AXG34" s="72"/>
      <c r="AXH34" s="72"/>
      <c r="AXI34" s="72"/>
      <c r="AXJ34" s="72"/>
      <c r="AXK34" s="72"/>
      <c r="AXL34" s="72"/>
      <c r="AXM34" s="72"/>
      <c r="AXN34" s="72"/>
      <c r="AXO34" s="72"/>
      <c r="AXP34" s="72"/>
      <c r="AXQ34" s="72"/>
      <c r="AXR34" s="72"/>
      <c r="AXS34" s="72"/>
      <c r="AXT34" s="72"/>
      <c r="AXU34" s="72"/>
      <c r="AXV34" s="72"/>
      <c r="AXW34" s="72"/>
      <c r="AXX34" s="72"/>
      <c r="AXY34" s="72"/>
      <c r="AXZ34" s="72"/>
      <c r="AYA34" s="72"/>
      <c r="AYB34" s="72"/>
      <c r="AYC34" s="72"/>
      <c r="AYD34" s="72"/>
      <c r="AYE34" s="72"/>
      <c r="AYF34" s="72"/>
      <c r="AYG34" s="72"/>
      <c r="AYH34" s="72"/>
      <c r="AYI34" s="72"/>
      <c r="AYJ34" s="72"/>
      <c r="AYK34" s="72"/>
      <c r="AYL34" s="72"/>
      <c r="AYM34" s="72"/>
      <c r="AYN34" s="72"/>
      <c r="AYO34" s="72"/>
      <c r="AYP34" s="72"/>
      <c r="AYQ34" s="72"/>
      <c r="AYR34" s="72"/>
      <c r="AYS34" s="72"/>
      <c r="AYT34" s="72"/>
      <c r="AYU34" s="72"/>
      <c r="AYV34" s="72"/>
      <c r="AYW34" s="72"/>
      <c r="AYX34" s="72"/>
      <c r="AYY34" s="72"/>
      <c r="AYZ34" s="72"/>
      <c r="AZA34" s="72"/>
      <c r="AZB34" s="72"/>
      <c r="AZC34" s="72"/>
      <c r="AZD34" s="72"/>
      <c r="AZE34" s="72"/>
      <c r="AZF34" s="72"/>
      <c r="AZG34" s="72"/>
      <c r="AZH34" s="72"/>
      <c r="AZI34" s="72"/>
      <c r="AZJ34" s="72"/>
      <c r="AZK34" s="72"/>
      <c r="AZL34" s="72"/>
      <c r="AZM34" s="72"/>
      <c r="AZN34" s="72"/>
      <c r="AZO34" s="72"/>
      <c r="AZP34" s="72"/>
      <c r="AZQ34" s="72"/>
      <c r="AZR34" s="72"/>
      <c r="AZS34" s="72"/>
      <c r="AZT34" s="72"/>
      <c r="AZU34" s="72"/>
      <c r="AZV34" s="72"/>
      <c r="AZW34" s="72"/>
      <c r="AZX34" s="72"/>
      <c r="AZY34" s="72"/>
      <c r="AZZ34" s="72"/>
      <c r="BAA34" s="72"/>
      <c r="BAB34" s="72"/>
      <c r="BAC34" s="72"/>
      <c r="BAD34" s="72"/>
      <c r="BAE34" s="72"/>
      <c r="BAF34" s="72"/>
      <c r="BAG34" s="72"/>
      <c r="BAH34" s="72"/>
      <c r="BAI34" s="72"/>
      <c r="BAJ34" s="72"/>
      <c r="BAK34" s="72"/>
      <c r="BAL34" s="72"/>
      <c r="BAM34" s="72"/>
      <c r="BAN34" s="72"/>
      <c r="BAO34" s="72"/>
      <c r="BAP34" s="72"/>
      <c r="BAQ34" s="72"/>
      <c r="BAR34" s="72"/>
      <c r="BAS34" s="72"/>
      <c r="BAT34" s="72"/>
      <c r="BAU34" s="72"/>
      <c r="BAV34" s="72"/>
      <c r="BAW34" s="72"/>
      <c r="BAX34" s="72"/>
      <c r="BAY34" s="72"/>
      <c r="BAZ34" s="72"/>
      <c r="BBA34" s="72"/>
      <c r="BBB34" s="117"/>
    </row>
    <row r="35" s="26" customFormat="1" spans="1:1406">
      <c r="A35" s="95"/>
      <c r="B35" s="96" t="s">
        <v>381</v>
      </c>
      <c r="C35" s="82">
        <v>90</v>
      </c>
      <c r="D35" s="83"/>
      <c r="E35" s="83"/>
      <c r="F35" s="91"/>
      <c r="G35" s="84"/>
      <c r="H35" s="97"/>
      <c r="I35" s="88"/>
      <c r="J35" s="88"/>
      <c r="K35" s="113"/>
      <c r="L35" s="113"/>
      <c r="M35" s="115"/>
      <c r="N35" s="60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  <c r="VA35" s="72"/>
      <c r="VB35" s="72"/>
      <c r="VC35" s="72"/>
      <c r="VD35" s="72"/>
      <c r="VE35" s="72"/>
      <c r="VF35" s="72"/>
      <c r="VG35" s="72"/>
      <c r="VH35" s="72"/>
      <c r="VI35" s="72"/>
      <c r="VJ35" s="72"/>
      <c r="VK35" s="72"/>
      <c r="VL35" s="72"/>
      <c r="VM35" s="72"/>
      <c r="VN35" s="72"/>
      <c r="VO35" s="72"/>
      <c r="VP35" s="72"/>
      <c r="VQ35" s="72"/>
      <c r="VR35" s="72"/>
      <c r="VS35" s="72"/>
      <c r="VT35" s="72"/>
      <c r="VU35" s="72"/>
      <c r="VV35" s="72"/>
      <c r="VW35" s="72"/>
      <c r="VX35" s="72"/>
      <c r="VY35" s="72"/>
      <c r="VZ35" s="72"/>
      <c r="WA35" s="72"/>
      <c r="WB35" s="72"/>
      <c r="WC35" s="72"/>
      <c r="WD35" s="72"/>
      <c r="WE35" s="72"/>
      <c r="WF35" s="72"/>
      <c r="WG35" s="72"/>
      <c r="WH35" s="72"/>
      <c r="WI35" s="72"/>
      <c r="WJ35" s="72"/>
      <c r="WK35" s="72"/>
      <c r="WL35" s="72"/>
      <c r="WM35" s="72"/>
      <c r="WN35" s="72"/>
      <c r="WO35" s="72"/>
      <c r="WP35" s="72"/>
      <c r="WQ35" s="72"/>
      <c r="WR35" s="72"/>
      <c r="WS35" s="72"/>
      <c r="WT35" s="72"/>
      <c r="WU35" s="72"/>
      <c r="WV35" s="72"/>
      <c r="WW35" s="72"/>
      <c r="WX35" s="72"/>
      <c r="WY35" s="72"/>
      <c r="WZ35" s="72"/>
      <c r="XA35" s="72"/>
      <c r="XB35" s="72"/>
      <c r="XC35" s="72"/>
      <c r="XD35" s="72"/>
      <c r="XE35" s="72"/>
      <c r="XF35" s="72"/>
      <c r="XG35" s="72"/>
      <c r="XH35" s="72"/>
      <c r="XI35" s="72"/>
      <c r="XJ35" s="72"/>
      <c r="XK35" s="72"/>
      <c r="XL35" s="72"/>
      <c r="XM35" s="72"/>
      <c r="XN35" s="72"/>
      <c r="XO35" s="72"/>
      <c r="XP35" s="72"/>
      <c r="XQ35" s="72"/>
      <c r="XR35" s="72"/>
      <c r="XS35" s="72"/>
      <c r="XT35" s="72"/>
      <c r="XU35" s="72"/>
      <c r="XV35" s="72"/>
      <c r="XW35" s="72"/>
      <c r="XX35" s="72"/>
      <c r="XY35" s="72"/>
      <c r="XZ35" s="72"/>
      <c r="YA35" s="72"/>
      <c r="YB35" s="72"/>
      <c r="YC35" s="72"/>
      <c r="YD35" s="72"/>
      <c r="YE35" s="72"/>
      <c r="YF35" s="72"/>
      <c r="YG35" s="72"/>
      <c r="YH35" s="72"/>
      <c r="YI35" s="72"/>
      <c r="YJ35" s="72"/>
      <c r="YK35" s="72"/>
      <c r="YL35" s="72"/>
      <c r="YM35" s="72"/>
      <c r="YN35" s="72"/>
      <c r="YO35" s="72"/>
      <c r="YP35" s="72"/>
      <c r="YQ35" s="72"/>
      <c r="YR35" s="72"/>
      <c r="YS35" s="72"/>
      <c r="YT35" s="72"/>
      <c r="YU35" s="72"/>
      <c r="YV35" s="72"/>
      <c r="YW35" s="72"/>
      <c r="YX35" s="72"/>
      <c r="YY35" s="72"/>
      <c r="YZ35" s="72"/>
      <c r="ZA35" s="72"/>
      <c r="ZB35" s="72"/>
      <c r="ZC35" s="72"/>
      <c r="ZD35" s="72"/>
      <c r="ZE35" s="72"/>
      <c r="ZF35" s="72"/>
      <c r="ZG35" s="72"/>
      <c r="ZH35" s="72"/>
      <c r="ZI35" s="72"/>
      <c r="ZJ35" s="72"/>
      <c r="ZK35" s="72"/>
      <c r="ZL35" s="72"/>
      <c r="ZM35" s="72"/>
      <c r="ZN35" s="72"/>
      <c r="ZO35" s="72"/>
      <c r="ZP35" s="72"/>
      <c r="ZQ35" s="72"/>
      <c r="ZR35" s="72"/>
      <c r="ZS35" s="72"/>
      <c r="ZT35" s="72"/>
      <c r="ZU35" s="72"/>
      <c r="ZV35" s="72"/>
      <c r="ZW35" s="72"/>
      <c r="ZX35" s="72"/>
      <c r="ZY35" s="72"/>
      <c r="ZZ35" s="72"/>
      <c r="AAA35" s="72"/>
      <c r="AAB35" s="72"/>
      <c r="AAC35" s="72"/>
      <c r="AAD35" s="72"/>
      <c r="AAE35" s="72"/>
      <c r="AAF35" s="72"/>
      <c r="AAG35" s="72"/>
      <c r="AAH35" s="72"/>
      <c r="AAI35" s="72"/>
      <c r="AAJ35" s="72"/>
      <c r="AAK35" s="72"/>
      <c r="AAL35" s="72"/>
      <c r="AAM35" s="72"/>
      <c r="AAN35" s="72"/>
      <c r="AAO35" s="72"/>
      <c r="AAP35" s="72"/>
      <c r="AAQ35" s="72"/>
      <c r="AAR35" s="72"/>
      <c r="AAS35" s="72"/>
      <c r="AAT35" s="72"/>
      <c r="AAU35" s="72"/>
      <c r="AAV35" s="72"/>
      <c r="AAW35" s="72"/>
      <c r="AAX35" s="72"/>
      <c r="AAY35" s="72"/>
      <c r="AAZ35" s="72"/>
      <c r="ABA35" s="72"/>
      <c r="ABB35" s="72"/>
      <c r="ABC35" s="72"/>
      <c r="ABD35" s="72"/>
      <c r="ABE35" s="72"/>
      <c r="ABF35" s="72"/>
      <c r="ABG35" s="72"/>
      <c r="ABH35" s="72"/>
      <c r="ABI35" s="72"/>
      <c r="ABJ35" s="72"/>
      <c r="ABK35" s="72"/>
      <c r="ABL35" s="72"/>
      <c r="ABM35" s="72"/>
      <c r="ABN35" s="72"/>
      <c r="ABO35" s="72"/>
      <c r="ABP35" s="72"/>
      <c r="ABQ35" s="72"/>
      <c r="ABR35" s="72"/>
      <c r="ABS35" s="72"/>
      <c r="ABT35" s="72"/>
      <c r="ABU35" s="72"/>
      <c r="ABV35" s="72"/>
      <c r="ABW35" s="72"/>
      <c r="ABX35" s="72"/>
      <c r="ABY35" s="72"/>
      <c r="ABZ35" s="72"/>
      <c r="ACA35" s="72"/>
      <c r="ACB35" s="72"/>
      <c r="ACC35" s="72"/>
      <c r="ACD35" s="72"/>
      <c r="ACE35" s="72"/>
      <c r="ACF35" s="72"/>
      <c r="ACG35" s="72"/>
      <c r="ACH35" s="72"/>
      <c r="ACI35" s="72"/>
      <c r="ACJ35" s="72"/>
      <c r="ACK35" s="72"/>
      <c r="ACL35" s="72"/>
      <c r="ACM35" s="72"/>
      <c r="ACN35" s="72"/>
      <c r="ACO35" s="72"/>
      <c r="ACP35" s="72"/>
      <c r="ACQ35" s="72"/>
      <c r="ACR35" s="72"/>
      <c r="ACS35" s="72"/>
      <c r="ACT35" s="72"/>
      <c r="ACU35" s="72"/>
      <c r="ACV35" s="72"/>
      <c r="ACW35" s="72"/>
      <c r="ACX35" s="72"/>
      <c r="ACY35" s="72"/>
      <c r="ACZ35" s="72"/>
      <c r="ADA35" s="72"/>
      <c r="ADB35" s="72"/>
      <c r="ADC35" s="72"/>
      <c r="ADD35" s="72"/>
      <c r="ADE35" s="72"/>
      <c r="ADF35" s="72"/>
      <c r="ADG35" s="72"/>
      <c r="ADH35" s="72"/>
      <c r="ADI35" s="72"/>
      <c r="ADJ35" s="72"/>
      <c r="ADK35" s="72"/>
      <c r="ADL35" s="72"/>
      <c r="ADM35" s="72"/>
      <c r="ADN35" s="72"/>
      <c r="ADO35" s="72"/>
      <c r="ADP35" s="72"/>
      <c r="ADQ35" s="72"/>
      <c r="ADR35" s="72"/>
      <c r="ADS35" s="72"/>
      <c r="ADT35" s="72"/>
      <c r="ADU35" s="72"/>
      <c r="ADV35" s="72"/>
      <c r="ADW35" s="72"/>
      <c r="ADX35" s="72"/>
      <c r="ADY35" s="72"/>
      <c r="ADZ35" s="72"/>
      <c r="AEA35" s="72"/>
      <c r="AEB35" s="72"/>
      <c r="AEC35" s="72"/>
      <c r="AED35" s="72"/>
      <c r="AEE35" s="72"/>
      <c r="AEF35" s="72"/>
      <c r="AEG35" s="72"/>
      <c r="AEH35" s="72"/>
      <c r="AEI35" s="72"/>
      <c r="AEJ35" s="72"/>
      <c r="AEK35" s="72"/>
      <c r="AEL35" s="72"/>
      <c r="AEM35" s="72"/>
      <c r="AEN35" s="72"/>
      <c r="AEO35" s="72"/>
      <c r="AEP35" s="72"/>
      <c r="AEQ35" s="72"/>
      <c r="AER35" s="72"/>
      <c r="AES35" s="72"/>
      <c r="AET35" s="72"/>
      <c r="AEU35" s="72"/>
      <c r="AEV35" s="72"/>
      <c r="AEW35" s="72"/>
      <c r="AEX35" s="72"/>
      <c r="AEY35" s="72"/>
      <c r="AEZ35" s="72"/>
      <c r="AFA35" s="72"/>
      <c r="AFB35" s="72"/>
      <c r="AFC35" s="72"/>
      <c r="AFD35" s="72"/>
      <c r="AFE35" s="72"/>
      <c r="AFF35" s="72"/>
      <c r="AFG35" s="72"/>
      <c r="AFH35" s="72"/>
      <c r="AFI35" s="72"/>
      <c r="AFJ35" s="72"/>
      <c r="AFK35" s="72"/>
      <c r="AFL35" s="72"/>
      <c r="AFM35" s="72"/>
      <c r="AFN35" s="72"/>
      <c r="AFO35" s="72"/>
      <c r="AFP35" s="72"/>
      <c r="AFQ35" s="72"/>
      <c r="AFR35" s="72"/>
      <c r="AFS35" s="72"/>
      <c r="AFT35" s="72"/>
      <c r="AFU35" s="72"/>
      <c r="AFV35" s="72"/>
      <c r="AFW35" s="72"/>
      <c r="AFX35" s="72"/>
      <c r="AFY35" s="72"/>
      <c r="AFZ35" s="72"/>
      <c r="AGA35" s="72"/>
      <c r="AGB35" s="72"/>
      <c r="AGC35" s="72"/>
      <c r="AGD35" s="72"/>
      <c r="AGE35" s="72"/>
      <c r="AGF35" s="72"/>
      <c r="AGG35" s="72"/>
      <c r="AGH35" s="72"/>
      <c r="AGI35" s="72"/>
      <c r="AGJ35" s="72"/>
      <c r="AGK35" s="72"/>
      <c r="AGL35" s="72"/>
      <c r="AGM35" s="72"/>
      <c r="AGN35" s="72"/>
      <c r="AGO35" s="72"/>
      <c r="AGP35" s="72"/>
      <c r="AGQ35" s="72"/>
      <c r="AGR35" s="72"/>
      <c r="AGS35" s="72"/>
      <c r="AGT35" s="72"/>
      <c r="AGU35" s="72"/>
      <c r="AGV35" s="72"/>
      <c r="AGW35" s="72"/>
      <c r="AGX35" s="72"/>
      <c r="AGY35" s="72"/>
      <c r="AGZ35" s="72"/>
      <c r="AHA35" s="72"/>
      <c r="AHB35" s="72"/>
      <c r="AHC35" s="72"/>
      <c r="AHD35" s="72"/>
      <c r="AHE35" s="72"/>
      <c r="AHF35" s="72"/>
      <c r="AHG35" s="72"/>
      <c r="AHH35" s="72"/>
      <c r="AHI35" s="72"/>
      <c r="AHJ35" s="72"/>
      <c r="AHK35" s="72"/>
      <c r="AHL35" s="72"/>
      <c r="AHM35" s="72"/>
      <c r="AHN35" s="72"/>
      <c r="AHO35" s="72"/>
      <c r="AHP35" s="72"/>
      <c r="AHQ35" s="72"/>
      <c r="AHR35" s="72"/>
      <c r="AHS35" s="72"/>
      <c r="AHT35" s="72"/>
      <c r="AHU35" s="72"/>
      <c r="AHV35" s="72"/>
      <c r="AHW35" s="72"/>
      <c r="AHX35" s="72"/>
      <c r="AHY35" s="72"/>
      <c r="AHZ35" s="72"/>
      <c r="AIA35" s="72"/>
      <c r="AIB35" s="72"/>
      <c r="AIC35" s="72"/>
      <c r="AID35" s="72"/>
      <c r="AIE35" s="72"/>
      <c r="AIF35" s="72"/>
      <c r="AIG35" s="72"/>
      <c r="AIH35" s="72"/>
      <c r="AII35" s="72"/>
      <c r="AIJ35" s="72"/>
      <c r="AIK35" s="72"/>
      <c r="AIL35" s="72"/>
      <c r="AIM35" s="72"/>
      <c r="AIN35" s="72"/>
      <c r="AIO35" s="72"/>
      <c r="AIP35" s="72"/>
      <c r="AIQ35" s="72"/>
      <c r="AIR35" s="72"/>
      <c r="AIS35" s="72"/>
      <c r="AIT35" s="72"/>
      <c r="AIU35" s="72"/>
      <c r="AIV35" s="72"/>
      <c r="AIW35" s="72"/>
      <c r="AIX35" s="72"/>
      <c r="AIY35" s="72"/>
      <c r="AIZ35" s="72"/>
      <c r="AJA35" s="72"/>
      <c r="AJB35" s="72"/>
      <c r="AJC35" s="72"/>
      <c r="AJD35" s="72"/>
      <c r="AJE35" s="72"/>
      <c r="AJF35" s="72"/>
      <c r="AJG35" s="72"/>
      <c r="AJH35" s="72"/>
      <c r="AJI35" s="72"/>
      <c r="AJJ35" s="72"/>
      <c r="AJK35" s="72"/>
      <c r="AJL35" s="72"/>
      <c r="AJM35" s="72"/>
      <c r="AJN35" s="72"/>
      <c r="AJO35" s="72"/>
      <c r="AJP35" s="72"/>
      <c r="AJQ35" s="72"/>
      <c r="AJR35" s="72"/>
      <c r="AJS35" s="72"/>
      <c r="AJT35" s="72"/>
      <c r="AJU35" s="72"/>
      <c r="AJV35" s="72"/>
      <c r="AJW35" s="72"/>
      <c r="AJX35" s="72"/>
      <c r="AJY35" s="72"/>
      <c r="AJZ35" s="72"/>
      <c r="AKA35" s="72"/>
      <c r="AKB35" s="72"/>
      <c r="AKC35" s="72"/>
      <c r="AKD35" s="72"/>
      <c r="AKE35" s="72"/>
      <c r="AKF35" s="72"/>
      <c r="AKG35" s="72"/>
      <c r="AKH35" s="72"/>
      <c r="AKI35" s="72"/>
      <c r="AKJ35" s="72"/>
      <c r="AKK35" s="72"/>
      <c r="AKL35" s="72"/>
      <c r="AKM35" s="72"/>
      <c r="AKN35" s="72"/>
      <c r="AKO35" s="72"/>
      <c r="AKP35" s="72"/>
      <c r="AKQ35" s="72"/>
      <c r="AKR35" s="72"/>
      <c r="AKS35" s="72"/>
      <c r="AKT35" s="72"/>
      <c r="AKU35" s="72"/>
      <c r="AKV35" s="72"/>
      <c r="AKW35" s="72"/>
      <c r="AKX35" s="72"/>
      <c r="AKY35" s="72"/>
      <c r="AKZ35" s="72"/>
      <c r="ALA35" s="72"/>
      <c r="ALB35" s="72"/>
      <c r="ALC35" s="72"/>
      <c r="ALD35" s="72"/>
      <c r="ALE35" s="72"/>
      <c r="ALF35" s="72"/>
      <c r="ALG35" s="72"/>
      <c r="ALH35" s="72"/>
      <c r="ALI35" s="72"/>
      <c r="ALJ35" s="72"/>
      <c r="ALK35" s="72"/>
      <c r="ALL35" s="72"/>
      <c r="ALM35" s="72"/>
      <c r="ALN35" s="72"/>
      <c r="ALO35" s="72"/>
      <c r="ALP35" s="72"/>
      <c r="ALQ35" s="72"/>
      <c r="ALR35" s="72"/>
      <c r="ALS35" s="72"/>
      <c r="ALT35" s="72"/>
      <c r="ALU35" s="72"/>
      <c r="ALV35" s="72"/>
      <c r="ALW35" s="72"/>
      <c r="ALX35" s="72"/>
      <c r="ALY35" s="72"/>
      <c r="ALZ35" s="72"/>
      <c r="AMA35" s="72"/>
      <c r="AMB35" s="72"/>
      <c r="AMC35" s="72"/>
      <c r="AMD35" s="72"/>
      <c r="AME35" s="72"/>
      <c r="AMF35" s="72"/>
      <c r="AMG35" s="72"/>
      <c r="AMH35" s="72"/>
      <c r="AMI35" s="72"/>
      <c r="AMJ35" s="72"/>
      <c r="AMK35" s="72"/>
      <c r="AML35" s="72"/>
      <c r="AMM35" s="72"/>
      <c r="AMN35" s="72"/>
      <c r="AMO35" s="72"/>
      <c r="AMP35" s="72"/>
      <c r="AMQ35" s="72"/>
      <c r="AMR35" s="72"/>
      <c r="AMS35" s="72"/>
      <c r="AMT35" s="72"/>
      <c r="AMU35" s="72"/>
      <c r="AMV35" s="72"/>
      <c r="AMW35" s="72"/>
      <c r="AMX35" s="72"/>
      <c r="AMY35" s="72"/>
      <c r="AMZ35" s="72"/>
      <c r="ANA35" s="72"/>
      <c r="ANB35" s="72"/>
      <c r="ANC35" s="72"/>
      <c r="AND35" s="72"/>
      <c r="ANE35" s="72"/>
      <c r="ANF35" s="72"/>
      <c r="ANG35" s="72"/>
      <c r="ANH35" s="72"/>
      <c r="ANI35" s="72"/>
      <c r="ANJ35" s="72"/>
      <c r="ANK35" s="72"/>
      <c r="ANL35" s="72"/>
      <c r="ANM35" s="72"/>
      <c r="ANN35" s="72"/>
      <c r="ANO35" s="72"/>
      <c r="ANP35" s="72"/>
      <c r="ANQ35" s="72"/>
      <c r="ANR35" s="72"/>
      <c r="ANS35" s="72"/>
      <c r="ANT35" s="72"/>
      <c r="ANU35" s="72"/>
      <c r="ANV35" s="72"/>
      <c r="ANW35" s="72"/>
      <c r="ANX35" s="72"/>
      <c r="ANY35" s="72"/>
      <c r="ANZ35" s="72"/>
      <c r="AOA35" s="72"/>
      <c r="AOB35" s="72"/>
      <c r="AOC35" s="72"/>
      <c r="AOD35" s="72"/>
      <c r="AOE35" s="72"/>
      <c r="AOF35" s="72"/>
      <c r="AOG35" s="72"/>
      <c r="AOH35" s="72"/>
      <c r="AOI35" s="72"/>
      <c r="AOJ35" s="72"/>
      <c r="AOK35" s="72"/>
      <c r="AOL35" s="72"/>
      <c r="AOM35" s="72"/>
      <c r="AON35" s="72"/>
      <c r="AOO35" s="72"/>
      <c r="AOP35" s="72"/>
      <c r="AOQ35" s="72"/>
      <c r="AOR35" s="72"/>
      <c r="AOS35" s="72"/>
      <c r="AOT35" s="72"/>
      <c r="AOU35" s="72"/>
      <c r="AOV35" s="72"/>
      <c r="AOW35" s="72"/>
      <c r="AOX35" s="72"/>
      <c r="AOY35" s="72"/>
      <c r="AOZ35" s="72"/>
      <c r="APA35" s="72"/>
      <c r="APB35" s="72"/>
      <c r="APC35" s="72"/>
      <c r="APD35" s="72"/>
      <c r="APE35" s="72"/>
      <c r="APF35" s="72"/>
      <c r="APG35" s="72"/>
      <c r="APH35" s="72"/>
      <c r="API35" s="72"/>
      <c r="APJ35" s="72"/>
      <c r="APK35" s="72"/>
      <c r="APL35" s="72"/>
      <c r="APM35" s="72"/>
      <c r="APN35" s="72"/>
      <c r="APO35" s="72"/>
      <c r="APP35" s="72"/>
      <c r="APQ35" s="72"/>
      <c r="APR35" s="72"/>
      <c r="APS35" s="72"/>
      <c r="APT35" s="72"/>
      <c r="APU35" s="72"/>
      <c r="APV35" s="72"/>
      <c r="APW35" s="72"/>
      <c r="APX35" s="72"/>
      <c r="APY35" s="72"/>
      <c r="APZ35" s="72"/>
      <c r="AQA35" s="72"/>
      <c r="AQB35" s="72"/>
      <c r="AQC35" s="72"/>
      <c r="AQD35" s="72"/>
      <c r="AQE35" s="72"/>
      <c r="AQF35" s="72"/>
      <c r="AQG35" s="72"/>
      <c r="AQH35" s="72"/>
      <c r="AQI35" s="72"/>
      <c r="AQJ35" s="72"/>
      <c r="AQK35" s="72"/>
      <c r="AQL35" s="72"/>
      <c r="AQM35" s="72"/>
      <c r="AQN35" s="72"/>
      <c r="AQO35" s="72"/>
      <c r="AQP35" s="72"/>
      <c r="AQQ35" s="72"/>
      <c r="AQR35" s="72"/>
      <c r="AQS35" s="72"/>
      <c r="AQT35" s="72"/>
      <c r="AQU35" s="72"/>
      <c r="AQV35" s="72"/>
      <c r="AQW35" s="72"/>
      <c r="AQX35" s="72"/>
      <c r="AQY35" s="72"/>
      <c r="AQZ35" s="72"/>
      <c r="ARA35" s="72"/>
      <c r="ARB35" s="72"/>
      <c r="ARC35" s="72"/>
      <c r="ARD35" s="72"/>
      <c r="ARE35" s="72"/>
      <c r="ARF35" s="72"/>
      <c r="ARG35" s="72"/>
      <c r="ARH35" s="72"/>
      <c r="ARI35" s="72"/>
      <c r="ARJ35" s="72"/>
      <c r="ARK35" s="72"/>
      <c r="ARL35" s="72"/>
      <c r="ARM35" s="72"/>
      <c r="ARN35" s="72"/>
      <c r="ARO35" s="72"/>
      <c r="ARP35" s="72"/>
      <c r="ARQ35" s="72"/>
      <c r="ARR35" s="72"/>
      <c r="ARS35" s="72"/>
      <c r="ART35" s="72"/>
      <c r="ARU35" s="72"/>
      <c r="ARV35" s="72"/>
      <c r="ARW35" s="72"/>
      <c r="ARX35" s="72"/>
      <c r="ARY35" s="72"/>
      <c r="ARZ35" s="72"/>
      <c r="ASA35" s="72"/>
      <c r="ASB35" s="72"/>
      <c r="ASC35" s="72"/>
      <c r="ASD35" s="72"/>
      <c r="ASE35" s="72"/>
      <c r="ASF35" s="72"/>
      <c r="ASG35" s="72"/>
      <c r="ASH35" s="72"/>
      <c r="ASI35" s="72"/>
      <c r="ASJ35" s="72"/>
      <c r="ASK35" s="72"/>
      <c r="ASL35" s="72"/>
      <c r="ASM35" s="72"/>
      <c r="ASN35" s="72"/>
      <c r="ASO35" s="72"/>
      <c r="ASP35" s="72"/>
      <c r="ASQ35" s="72"/>
      <c r="ASR35" s="72"/>
      <c r="ASS35" s="72"/>
      <c r="AST35" s="72"/>
      <c r="ASU35" s="72"/>
      <c r="ASV35" s="72"/>
      <c r="ASW35" s="72"/>
      <c r="ASX35" s="72"/>
      <c r="ASY35" s="72"/>
      <c r="ASZ35" s="72"/>
      <c r="ATA35" s="72"/>
      <c r="ATB35" s="72"/>
      <c r="ATC35" s="72"/>
      <c r="ATD35" s="72"/>
      <c r="ATE35" s="72"/>
      <c r="ATF35" s="72"/>
      <c r="ATG35" s="72"/>
      <c r="ATH35" s="72"/>
      <c r="ATI35" s="72"/>
      <c r="ATJ35" s="72"/>
      <c r="ATK35" s="72"/>
      <c r="ATL35" s="72"/>
      <c r="ATM35" s="72"/>
      <c r="ATN35" s="72"/>
      <c r="ATO35" s="72"/>
      <c r="ATP35" s="72"/>
      <c r="ATQ35" s="72"/>
      <c r="ATR35" s="72"/>
      <c r="ATS35" s="72"/>
      <c r="ATT35" s="72"/>
      <c r="ATU35" s="72"/>
      <c r="ATV35" s="72"/>
      <c r="ATW35" s="72"/>
      <c r="ATX35" s="72"/>
      <c r="ATY35" s="72"/>
      <c r="ATZ35" s="72"/>
      <c r="AUA35" s="72"/>
      <c r="AUB35" s="72"/>
      <c r="AUC35" s="72"/>
      <c r="AUD35" s="72"/>
      <c r="AUE35" s="72"/>
      <c r="AUF35" s="72"/>
      <c r="AUG35" s="72"/>
      <c r="AUH35" s="72"/>
      <c r="AUI35" s="72"/>
      <c r="AUJ35" s="72"/>
      <c r="AUK35" s="72"/>
      <c r="AUL35" s="72"/>
      <c r="AUM35" s="72"/>
      <c r="AUN35" s="72"/>
      <c r="AUO35" s="72"/>
      <c r="AUP35" s="72"/>
      <c r="AUQ35" s="72"/>
      <c r="AUR35" s="72"/>
      <c r="AUS35" s="72"/>
      <c r="AUT35" s="72"/>
      <c r="AUU35" s="72"/>
      <c r="AUV35" s="72"/>
      <c r="AUW35" s="72"/>
      <c r="AUX35" s="72"/>
      <c r="AUY35" s="72"/>
      <c r="AUZ35" s="72"/>
      <c r="AVA35" s="72"/>
      <c r="AVB35" s="72"/>
      <c r="AVC35" s="72"/>
      <c r="AVD35" s="72"/>
      <c r="AVE35" s="72"/>
      <c r="AVF35" s="72"/>
      <c r="AVG35" s="72"/>
      <c r="AVH35" s="72"/>
      <c r="AVI35" s="72"/>
      <c r="AVJ35" s="72"/>
      <c r="AVK35" s="72"/>
      <c r="AVL35" s="72"/>
      <c r="AVM35" s="72"/>
      <c r="AVN35" s="72"/>
      <c r="AVO35" s="72"/>
      <c r="AVP35" s="72"/>
      <c r="AVQ35" s="72"/>
      <c r="AVR35" s="72"/>
      <c r="AVS35" s="72"/>
      <c r="AVT35" s="72"/>
      <c r="AVU35" s="72"/>
      <c r="AVV35" s="72"/>
      <c r="AVW35" s="72"/>
      <c r="AVX35" s="72"/>
      <c r="AVY35" s="72"/>
      <c r="AVZ35" s="72"/>
      <c r="AWA35" s="72"/>
      <c r="AWB35" s="72"/>
      <c r="AWC35" s="72"/>
      <c r="AWD35" s="72"/>
      <c r="AWE35" s="72"/>
      <c r="AWF35" s="72"/>
      <c r="AWG35" s="72"/>
      <c r="AWH35" s="72"/>
      <c r="AWI35" s="72"/>
      <c r="AWJ35" s="72"/>
      <c r="AWK35" s="72"/>
      <c r="AWL35" s="72"/>
      <c r="AWM35" s="72"/>
      <c r="AWN35" s="72"/>
      <c r="AWO35" s="72"/>
      <c r="AWP35" s="72"/>
      <c r="AWQ35" s="72"/>
      <c r="AWR35" s="72"/>
      <c r="AWS35" s="72"/>
      <c r="AWT35" s="72"/>
      <c r="AWU35" s="72"/>
      <c r="AWV35" s="72"/>
      <c r="AWW35" s="72"/>
      <c r="AWX35" s="72"/>
      <c r="AWY35" s="72"/>
      <c r="AWZ35" s="72"/>
      <c r="AXA35" s="72"/>
      <c r="AXB35" s="72"/>
      <c r="AXC35" s="72"/>
      <c r="AXD35" s="72"/>
      <c r="AXE35" s="72"/>
      <c r="AXF35" s="72"/>
      <c r="AXG35" s="72"/>
      <c r="AXH35" s="72"/>
      <c r="AXI35" s="72"/>
      <c r="AXJ35" s="72"/>
      <c r="AXK35" s="72"/>
      <c r="AXL35" s="72"/>
      <c r="AXM35" s="72"/>
      <c r="AXN35" s="72"/>
      <c r="AXO35" s="72"/>
      <c r="AXP35" s="72"/>
      <c r="AXQ35" s="72"/>
      <c r="AXR35" s="72"/>
      <c r="AXS35" s="72"/>
      <c r="AXT35" s="72"/>
      <c r="AXU35" s="72"/>
      <c r="AXV35" s="72"/>
      <c r="AXW35" s="72"/>
      <c r="AXX35" s="72"/>
      <c r="AXY35" s="72"/>
      <c r="AXZ35" s="72"/>
      <c r="AYA35" s="72"/>
      <c r="AYB35" s="72"/>
      <c r="AYC35" s="72"/>
      <c r="AYD35" s="72"/>
      <c r="AYE35" s="72"/>
      <c r="AYF35" s="72"/>
      <c r="AYG35" s="72"/>
      <c r="AYH35" s="72"/>
      <c r="AYI35" s="72"/>
      <c r="AYJ35" s="72"/>
      <c r="AYK35" s="72"/>
      <c r="AYL35" s="72"/>
      <c r="AYM35" s="72"/>
      <c r="AYN35" s="72"/>
      <c r="AYO35" s="72"/>
      <c r="AYP35" s="72"/>
      <c r="AYQ35" s="72"/>
      <c r="AYR35" s="72"/>
      <c r="AYS35" s="72"/>
      <c r="AYT35" s="72"/>
      <c r="AYU35" s="72"/>
      <c r="AYV35" s="72"/>
      <c r="AYW35" s="72"/>
      <c r="AYX35" s="72"/>
      <c r="AYY35" s="72"/>
      <c r="AYZ35" s="72"/>
      <c r="AZA35" s="72"/>
      <c r="AZB35" s="72"/>
      <c r="AZC35" s="72"/>
      <c r="AZD35" s="72"/>
      <c r="AZE35" s="72"/>
      <c r="AZF35" s="72"/>
      <c r="AZG35" s="72"/>
      <c r="AZH35" s="72"/>
      <c r="AZI35" s="72"/>
      <c r="AZJ35" s="72"/>
      <c r="AZK35" s="72"/>
      <c r="AZL35" s="72"/>
      <c r="AZM35" s="72"/>
      <c r="AZN35" s="72"/>
      <c r="AZO35" s="72"/>
      <c r="AZP35" s="72"/>
      <c r="AZQ35" s="72"/>
      <c r="AZR35" s="72"/>
      <c r="AZS35" s="72"/>
      <c r="AZT35" s="72"/>
      <c r="AZU35" s="72"/>
      <c r="AZV35" s="72"/>
      <c r="AZW35" s="72"/>
      <c r="AZX35" s="72"/>
      <c r="AZY35" s="72"/>
      <c r="AZZ35" s="72"/>
      <c r="BAA35" s="72"/>
      <c r="BAB35" s="72"/>
      <c r="BAC35" s="72"/>
      <c r="BAD35" s="72"/>
      <c r="BAE35" s="72"/>
      <c r="BAF35" s="72"/>
      <c r="BAG35" s="72"/>
      <c r="BAH35" s="72"/>
      <c r="BAI35" s="72"/>
      <c r="BAJ35" s="72"/>
      <c r="BAK35" s="72"/>
      <c r="BAL35" s="72"/>
      <c r="BAM35" s="72"/>
      <c r="BAN35" s="72"/>
      <c r="BAO35" s="72"/>
      <c r="BAP35" s="72"/>
      <c r="BAQ35" s="72"/>
      <c r="BAR35" s="72"/>
      <c r="BAS35" s="72"/>
      <c r="BAT35" s="72"/>
      <c r="BAU35" s="72"/>
      <c r="BAV35" s="72"/>
      <c r="BAW35" s="72"/>
      <c r="BAX35" s="72"/>
      <c r="BAY35" s="72"/>
      <c r="BAZ35" s="72"/>
      <c r="BBA35" s="72"/>
      <c r="BBB35" s="117"/>
    </row>
    <row r="36" s="26" customFormat="1" spans="1:1406">
      <c r="A36" s="95"/>
      <c r="B36" s="96" t="s">
        <v>382</v>
      </c>
      <c r="C36" s="82">
        <v>91.5</v>
      </c>
      <c r="D36" s="82"/>
      <c r="E36" s="83"/>
      <c r="F36" s="91"/>
      <c r="G36" s="84"/>
      <c r="H36" s="97"/>
      <c r="I36" s="88"/>
      <c r="J36" s="88"/>
      <c r="K36" s="113"/>
      <c r="L36" s="113"/>
      <c r="M36" s="115"/>
      <c r="N36" s="60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  <c r="IW36" s="72"/>
      <c r="IX36" s="72"/>
      <c r="IY36" s="72"/>
      <c r="IZ36" s="72"/>
      <c r="JA36" s="72"/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/>
      <c r="JP36" s="72"/>
      <c r="JQ36" s="72"/>
      <c r="JR36" s="72"/>
      <c r="JS36" s="72"/>
      <c r="JT36" s="72"/>
      <c r="JU36" s="72"/>
      <c r="JV36" s="72"/>
      <c r="JW36" s="72"/>
      <c r="JX36" s="72"/>
      <c r="JY36" s="72"/>
      <c r="JZ36" s="72"/>
      <c r="KA36" s="72"/>
      <c r="KB36" s="72"/>
      <c r="KC36" s="72"/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/>
      <c r="LG36" s="72"/>
      <c r="LH36" s="72"/>
      <c r="LI36" s="72"/>
      <c r="LJ36" s="72"/>
      <c r="LK36" s="72"/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/>
      <c r="LY36" s="72"/>
      <c r="LZ36" s="72"/>
      <c r="MA36" s="72"/>
      <c r="MB36" s="72"/>
      <c r="MC36" s="72"/>
      <c r="MD36" s="72"/>
      <c r="ME36" s="72"/>
      <c r="MF36" s="72"/>
      <c r="MG36" s="72"/>
      <c r="MH36" s="72"/>
      <c r="MI36" s="72"/>
      <c r="MJ36" s="72"/>
      <c r="MK36" s="72"/>
      <c r="ML36" s="72"/>
      <c r="MM36" s="72"/>
      <c r="MN36" s="72"/>
      <c r="MO36" s="72"/>
      <c r="MP36" s="72"/>
      <c r="MQ36" s="72"/>
      <c r="MR36" s="72"/>
      <c r="MS36" s="72"/>
      <c r="MT36" s="72"/>
      <c r="MU36" s="72"/>
      <c r="MV36" s="72"/>
      <c r="MW36" s="72"/>
      <c r="MX36" s="72"/>
      <c r="MY36" s="72"/>
      <c r="MZ36" s="72"/>
      <c r="NA36" s="72"/>
      <c r="NB36" s="72"/>
      <c r="NC36" s="72"/>
      <c r="ND36" s="72"/>
      <c r="NE36" s="72"/>
      <c r="NF36" s="72"/>
      <c r="NG36" s="72"/>
      <c r="NH36" s="72"/>
      <c r="NI36" s="7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NY36" s="72"/>
      <c r="NZ36" s="72"/>
      <c r="OA36" s="72"/>
      <c r="OB36" s="72"/>
      <c r="OC36" s="72"/>
      <c r="OD36" s="72"/>
      <c r="OE36" s="72"/>
      <c r="OF36" s="72"/>
      <c r="OG36" s="72"/>
      <c r="OH36" s="72"/>
      <c r="OI36" s="72"/>
      <c r="OJ36" s="72"/>
      <c r="OK36" s="72"/>
      <c r="OL36" s="72"/>
      <c r="OM36" s="72"/>
      <c r="ON36" s="72"/>
      <c r="OO36" s="72"/>
      <c r="OP36" s="72"/>
      <c r="OQ36" s="72"/>
      <c r="OR36" s="72"/>
      <c r="OS36" s="72"/>
      <c r="OT36" s="72"/>
      <c r="OU36" s="72"/>
      <c r="OV36" s="72"/>
      <c r="OW36" s="72"/>
      <c r="OX36" s="72"/>
      <c r="OY36" s="72"/>
      <c r="OZ36" s="72"/>
      <c r="PA36" s="72"/>
      <c r="PB36" s="72"/>
      <c r="PC36" s="72"/>
      <c r="PD36" s="72"/>
      <c r="PE36" s="72"/>
      <c r="PF36" s="72"/>
      <c r="PG36" s="72"/>
      <c r="PH36" s="72"/>
      <c r="PI36" s="72"/>
      <c r="PJ36" s="72"/>
      <c r="PK36" s="72"/>
      <c r="PL36" s="72"/>
      <c r="PM36" s="72"/>
      <c r="PN36" s="72"/>
      <c r="PO36" s="72"/>
      <c r="PP36" s="72"/>
      <c r="PQ36" s="72"/>
      <c r="PR36" s="72"/>
      <c r="PS36" s="72"/>
      <c r="PT36" s="72"/>
      <c r="PU36" s="72"/>
      <c r="PV36" s="72"/>
      <c r="PW36" s="72"/>
      <c r="PX36" s="72"/>
      <c r="PY36" s="72"/>
      <c r="PZ36" s="72"/>
      <c r="QA36" s="72"/>
      <c r="QB36" s="72"/>
      <c r="QC36" s="72"/>
      <c r="QD36" s="72"/>
      <c r="QE36" s="72"/>
      <c r="QF36" s="72"/>
      <c r="QG36" s="72"/>
      <c r="QH36" s="72"/>
      <c r="QI36" s="72"/>
      <c r="QJ36" s="72"/>
      <c r="QK36" s="72"/>
      <c r="QL36" s="72"/>
      <c r="QM36" s="72"/>
      <c r="QN36" s="72"/>
      <c r="QO36" s="72"/>
      <c r="QP36" s="72"/>
      <c r="QQ36" s="72"/>
      <c r="QR36" s="72"/>
      <c r="QS36" s="72"/>
      <c r="QT36" s="72"/>
      <c r="QU36" s="72"/>
      <c r="QV36" s="72"/>
      <c r="QW36" s="72"/>
      <c r="QX36" s="72"/>
      <c r="QY36" s="72"/>
      <c r="QZ36" s="72"/>
      <c r="RA36" s="72"/>
      <c r="RB36" s="72"/>
      <c r="RC36" s="72"/>
      <c r="RD36" s="72"/>
      <c r="RE36" s="72"/>
      <c r="RF36" s="72"/>
      <c r="RG36" s="72"/>
      <c r="RH36" s="72"/>
      <c r="RI36" s="72"/>
      <c r="RJ36" s="72"/>
      <c r="RK36" s="72"/>
      <c r="RL36" s="72"/>
      <c r="RM36" s="72"/>
      <c r="RN36" s="72"/>
      <c r="RO36" s="72"/>
      <c r="RP36" s="72"/>
      <c r="RQ36" s="72"/>
      <c r="RR36" s="72"/>
      <c r="RS36" s="72"/>
      <c r="RT36" s="72"/>
      <c r="RU36" s="72"/>
      <c r="RV36" s="72"/>
      <c r="RW36" s="72"/>
      <c r="RX36" s="72"/>
      <c r="RY36" s="72"/>
      <c r="RZ36" s="72"/>
      <c r="SA36" s="72"/>
      <c r="SB36" s="72"/>
      <c r="SC36" s="72"/>
      <c r="SD36" s="72"/>
      <c r="SE36" s="72"/>
      <c r="SF36" s="72"/>
      <c r="SG36" s="72"/>
      <c r="SH36" s="72"/>
      <c r="SI36" s="72"/>
      <c r="SJ36" s="72"/>
      <c r="SK36" s="72"/>
      <c r="SL36" s="72"/>
      <c r="SM36" s="72"/>
      <c r="SN36" s="72"/>
      <c r="SO36" s="72"/>
      <c r="SP36" s="72"/>
      <c r="SQ36" s="72"/>
      <c r="SR36" s="72"/>
      <c r="SS36" s="72"/>
      <c r="ST36" s="72"/>
      <c r="SU36" s="72"/>
      <c r="SV36" s="72"/>
      <c r="SW36" s="72"/>
      <c r="SX36" s="72"/>
      <c r="SY36" s="72"/>
      <c r="SZ36" s="72"/>
      <c r="TA36" s="72"/>
      <c r="TB36" s="72"/>
      <c r="TC36" s="72"/>
      <c r="TD36" s="72"/>
      <c r="TE36" s="72"/>
      <c r="TF36" s="72"/>
      <c r="TG36" s="72"/>
      <c r="TH36" s="72"/>
      <c r="TI36" s="72"/>
      <c r="TJ36" s="72"/>
      <c r="TK36" s="72"/>
      <c r="TL36" s="72"/>
      <c r="TM36" s="72"/>
      <c r="TN36" s="72"/>
      <c r="TO36" s="72"/>
      <c r="TP36" s="72"/>
      <c r="TQ36" s="72"/>
      <c r="TR36" s="72"/>
      <c r="TS36" s="72"/>
      <c r="TT36" s="72"/>
      <c r="TU36" s="72"/>
      <c r="TV36" s="72"/>
      <c r="TW36" s="72"/>
      <c r="TX36" s="72"/>
      <c r="TY36" s="72"/>
      <c r="TZ36" s="72"/>
      <c r="UA36" s="72"/>
      <c r="UB36" s="72"/>
      <c r="UC36" s="72"/>
      <c r="UD36" s="72"/>
      <c r="UE36" s="72"/>
      <c r="UF36" s="72"/>
      <c r="UG36" s="72"/>
      <c r="UH36" s="72"/>
      <c r="UI36" s="72"/>
      <c r="UJ36" s="72"/>
      <c r="UK36" s="72"/>
      <c r="UL36" s="72"/>
      <c r="UM36" s="72"/>
      <c r="UN36" s="72"/>
      <c r="UO36" s="72"/>
      <c r="UP36" s="72"/>
      <c r="UQ36" s="72"/>
      <c r="UR36" s="72"/>
      <c r="US36" s="72"/>
      <c r="UT36" s="72"/>
      <c r="UU36" s="72"/>
      <c r="UV36" s="72"/>
      <c r="UW36" s="72"/>
      <c r="UX36" s="72"/>
      <c r="UY36" s="72"/>
      <c r="UZ36" s="72"/>
      <c r="VA36" s="72"/>
      <c r="VB36" s="72"/>
      <c r="VC36" s="72"/>
      <c r="VD36" s="72"/>
      <c r="VE36" s="72"/>
      <c r="VF36" s="72"/>
      <c r="VG36" s="72"/>
      <c r="VH36" s="72"/>
      <c r="VI36" s="72"/>
      <c r="VJ36" s="72"/>
      <c r="VK36" s="72"/>
      <c r="VL36" s="72"/>
      <c r="VM36" s="72"/>
      <c r="VN36" s="72"/>
      <c r="VO36" s="72"/>
      <c r="VP36" s="72"/>
      <c r="VQ36" s="72"/>
      <c r="VR36" s="72"/>
      <c r="VS36" s="72"/>
      <c r="VT36" s="72"/>
      <c r="VU36" s="72"/>
      <c r="VV36" s="72"/>
      <c r="VW36" s="72"/>
      <c r="VX36" s="72"/>
      <c r="VY36" s="72"/>
      <c r="VZ36" s="72"/>
      <c r="WA36" s="72"/>
      <c r="WB36" s="72"/>
      <c r="WC36" s="72"/>
      <c r="WD36" s="72"/>
      <c r="WE36" s="72"/>
      <c r="WF36" s="72"/>
      <c r="WG36" s="72"/>
      <c r="WH36" s="72"/>
      <c r="WI36" s="72"/>
      <c r="WJ36" s="72"/>
      <c r="WK36" s="72"/>
      <c r="WL36" s="72"/>
      <c r="WM36" s="72"/>
      <c r="WN36" s="72"/>
      <c r="WO36" s="72"/>
      <c r="WP36" s="72"/>
      <c r="WQ36" s="72"/>
      <c r="WR36" s="72"/>
      <c r="WS36" s="72"/>
      <c r="WT36" s="72"/>
      <c r="WU36" s="72"/>
      <c r="WV36" s="72"/>
      <c r="WW36" s="72"/>
      <c r="WX36" s="72"/>
      <c r="WY36" s="72"/>
      <c r="WZ36" s="72"/>
      <c r="XA36" s="72"/>
      <c r="XB36" s="72"/>
      <c r="XC36" s="72"/>
      <c r="XD36" s="72"/>
      <c r="XE36" s="72"/>
      <c r="XF36" s="72"/>
      <c r="XG36" s="72"/>
      <c r="XH36" s="72"/>
      <c r="XI36" s="72"/>
      <c r="XJ36" s="72"/>
      <c r="XK36" s="72"/>
      <c r="XL36" s="72"/>
      <c r="XM36" s="72"/>
      <c r="XN36" s="72"/>
      <c r="XO36" s="72"/>
      <c r="XP36" s="72"/>
      <c r="XQ36" s="72"/>
      <c r="XR36" s="72"/>
      <c r="XS36" s="72"/>
      <c r="XT36" s="72"/>
      <c r="XU36" s="72"/>
      <c r="XV36" s="72"/>
      <c r="XW36" s="72"/>
      <c r="XX36" s="72"/>
      <c r="XY36" s="72"/>
      <c r="XZ36" s="72"/>
      <c r="YA36" s="72"/>
      <c r="YB36" s="72"/>
      <c r="YC36" s="72"/>
      <c r="YD36" s="72"/>
      <c r="YE36" s="72"/>
      <c r="YF36" s="72"/>
      <c r="YG36" s="72"/>
      <c r="YH36" s="72"/>
      <c r="YI36" s="72"/>
      <c r="YJ36" s="72"/>
      <c r="YK36" s="72"/>
      <c r="YL36" s="72"/>
      <c r="YM36" s="72"/>
      <c r="YN36" s="72"/>
      <c r="YO36" s="72"/>
      <c r="YP36" s="72"/>
      <c r="YQ36" s="72"/>
      <c r="YR36" s="72"/>
      <c r="YS36" s="72"/>
      <c r="YT36" s="72"/>
      <c r="YU36" s="72"/>
      <c r="YV36" s="72"/>
      <c r="YW36" s="72"/>
      <c r="YX36" s="72"/>
      <c r="YY36" s="72"/>
      <c r="YZ36" s="72"/>
      <c r="ZA36" s="72"/>
      <c r="ZB36" s="72"/>
      <c r="ZC36" s="72"/>
      <c r="ZD36" s="72"/>
      <c r="ZE36" s="72"/>
      <c r="ZF36" s="72"/>
      <c r="ZG36" s="72"/>
      <c r="ZH36" s="72"/>
      <c r="ZI36" s="72"/>
      <c r="ZJ36" s="72"/>
      <c r="ZK36" s="72"/>
      <c r="ZL36" s="72"/>
      <c r="ZM36" s="72"/>
      <c r="ZN36" s="72"/>
      <c r="ZO36" s="72"/>
      <c r="ZP36" s="72"/>
      <c r="ZQ36" s="72"/>
      <c r="ZR36" s="72"/>
      <c r="ZS36" s="72"/>
      <c r="ZT36" s="72"/>
      <c r="ZU36" s="72"/>
      <c r="ZV36" s="72"/>
      <c r="ZW36" s="72"/>
      <c r="ZX36" s="72"/>
      <c r="ZY36" s="72"/>
      <c r="ZZ36" s="72"/>
      <c r="AAA36" s="72"/>
      <c r="AAB36" s="72"/>
      <c r="AAC36" s="72"/>
      <c r="AAD36" s="72"/>
      <c r="AAE36" s="72"/>
      <c r="AAF36" s="72"/>
      <c r="AAG36" s="72"/>
      <c r="AAH36" s="72"/>
      <c r="AAI36" s="72"/>
      <c r="AAJ36" s="72"/>
      <c r="AAK36" s="72"/>
      <c r="AAL36" s="72"/>
      <c r="AAM36" s="72"/>
      <c r="AAN36" s="72"/>
      <c r="AAO36" s="72"/>
      <c r="AAP36" s="72"/>
      <c r="AAQ36" s="72"/>
      <c r="AAR36" s="72"/>
      <c r="AAS36" s="72"/>
      <c r="AAT36" s="72"/>
      <c r="AAU36" s="72"/>
      <c r="AAV36" s="72"/>
      <c r="AAW36" s="72"/>
      <c r="AAX36" s="72"/>
      <c r="AAY36" s="72"/>
      <c r="AAZ36" s="72"/>
      <c r="ABA36" s="72"/>
      <c r="ABB36" s="72"/>
      <c r="ABC36" s="72"/>
      <c r="ABD36" s="72"/>
      <c r="ABE36" s="72"/>
      <c r="ABF36" s="72"/>
      <c r="ABG36" s="72"/>
      <c r="ABH36" s="72"/>
      <c r="ABI36" s="72"/>
      <c r="ABJ36" s="72"/>
      <c r="ABK36" s="72"/>
      <c r="ABL36" s="72"/>
      <c r="ABM36" s="72"/>
      <c r="ABN36" s="72"/>
      <c r="ABO36" s="72"/>
      <c r="ABP36" s="72"/>
      <c r="ABQ36" s="72"/>
      <c r="ABR36" s="72"/>
      <c r="ABS36" s="72"/>
      <c r="ABT36" s="72"/>
      <c r="ABU36" s="72"/>
      <c r="ABV36" s="72"/>
      <c r="ABW36" s="72"/>
      <c r="ABX36" s="72"/>
      <c r="ABY36" s="72"/>
      <c r="ABZ36" s="72"/>
      <c r="ACA36" s="72"/>
      <c r="ACB36" s="72"/>
      <c r="ACC36" s="72"/>
      <c r="ACD36" s="72"/>
      <c r="ACE36" s="72"/>
      <c r="ACF36" s="72"/>
      <c r="ACG36" s="72"/>
      <c r="ACH36" s="72"/>
      <c r="ACI36" s="72"/>
      <c r="ACJ36" s="72"/>
      <c r="ACK36" s="72"/>
      <c r="ACL36" s="72"/>
      <c r="ACM36" s="72"/>
      <c r="ACN36" s="72"/>
      <c r="ACO36" s="72"/>
      <c r="ACP36" s="72"/>
      <c r="ACQ36" s="72"/>
      <c r="ACR36" s="72"/>
      <c r="ACS36" s="72"/>
      <c r="ACT36" s="72"/>
      <c r="ACU36" s="72"/>
      <c r="ACV36" s="72"/>
      <c r="ACW36" s="72"/>
      <c r="ACX36" s="72"/>
      <c r="ACY36" s="72"/>
      <c r="ACZ36" s="72"/>
      <c r="ADA36" s="72"/>
      <c r="ADB36" s="72"/>
      <c r="ADC36" s="72"/>
      <c r="ADD36" s="72"/>
      <c r="ADE36" s="72"/>
      <c r="ADF36" s="72"/>
      <c r="ADG36" s="72"/>
      <c r="ADH36" s="72"/>
      <c r="ADI36" s="72"/>
      <c r="ADJ36" s="72"/>
      <c r="ADK36" s="72"/>
      <c r="ADL36" s="72"/>
      <c r="ADM36" s="72"/>
      <c r="ADN36" s="72"/>
      <c r="ADO36" s="72"/>
      <c r="ADP36" s="72"/>
      <c r="ADQ36" s="72"/>
      <c r="ADR36" s="72"/>
      <c r="ADS36" s="72"/>
      <c r="ADT36" s="72"/>
      <c r="ADU36" s="72"/>
      <c r="ADV36" s="72"/>
      <c r="ADW36" s="72"/>
      <c r="ADX36" s="72"/>
      <c r="ADY36" s="72"/>
      <c r="ADZ36" s="72"/>
      <c r="AEA36" s="72"/>
      <c r="AEB36" s="72"/>
      <c r="AEC36" s="72"/>
      <c r="AED36" s="72"/>
      <c r="AEE36" s="72"/>
      <c r="AEF36" s="72"/>
      <c r="AEG36" s="72"/>
      <c r="AEH36" s="72"/>
      <c r="AEI36" s="72"/>
      <c r="AEJ36" s="72"/>
      <c r="AEK36" s="72"/>
      <c r="AEL36" s="72"/>
      <c r="AEM36" s="72"/>
      <c r="AEN36" s="72"/>
      <c r="AEO36" s="72"/>
      <c r="AEP36" s="72"/>
      <c r="AEQ36" s="72"/>
      <c r="AER36" s="72"/>
      <c r="AES36" s="72"/>
      <c r="AET36" s="72"/>
      <c r="AEU36" s="72"/>
      <c r="AEV36" s="72"/>
      <c r="AEW36" s="72"/>
      <c r="AEX36" s="72"/>
      <c r="AEY36" s="72"/>
      <c r="AEZ36" s="72"/>
      <c r="AFA36" s="72"/>
      <c r="AFB36" s="72"/>
      <c r="AFC36" s="72"/>
      <c r="AFD36" s="72"/>
      <c r="AFE36" s="72"/>
      <c r="AFF36" s="72"/>
      <c r="AFG36" s="72"/>
      <c r="AFH36" s="72"/>
      <c r="AFI36" s="72"/>
      <c r="AFJ36" s="72"/>
      <c r="AFK36" s="72"/>
      <c r="AFL36" s="72"/>
      <c r="AFM36" s="72"/>
      <c r="AFN36" s="72"/>
      <c r="AFO36" s="72"/>
      <c r="AFP36" s="72"/>
      <c r="AFQ36" s="72"/>
      <c r="AFR36" s="72"/>
      <c r="AFS36" s="72"/>
      <c r="AFT36" s="72"/>
      <c r="AFU36" s="72"/>
      <c r="AFV36" s="72"/>
      <c r="AFW36" s="72"/>
      <c r="AFX36" s="72"/>
      <c r="AFY36" s="72"/>
      <c r="AFZ36" s="72"/>
      <c r="AGA36" s="72"/>
      <c r="AGB36" s="72"/>
      <c r="AGC36" s="72"/>
      <c r="AGD36" s="72"/>
      <c r="AGE36" s="72"/>
      <c r="AGF36" s="72"/>
      <c r="AGG36" s="72"/>
      <c r="AGH36" s="72"/>
      <c r="AGI36" s="72"/>
      <c r="AGJ36" s="72"/>
      <c r="AGK36" s="72"/>
      <c r="AGL36" s="72"/>
      <c r="AGM36" s="72"/>
      <c r="AGN36" s="72"/>
      <c r="AGO36" s="72"/>
      <c r="AGP36" s="72"/>
      <c r="AGQ36" s="72"/>
      <c r="AGR36" s="72"/>
      <c r="AGS36" s="72"/>
      <c r="AGT36" s="72"/>
      <c r="AGU36" s="72"/>
      <c r="AGV36" s="72"/>
      <c r="AGW36" s="72"/>
      <c r="AGX36" s="72"/>
      <c r="AGY36" s="72"/>
      <c r="AGZ36" s="72"/>
      <c r="AHA36" s="72"/>
      <c r="AHB36" s="72"/>
      <c r="AHC36" s="72"/>
      <c r="AHD36" s="72"/>
      <c r="AHE36" s="72"/>
      <c r="AHF36" s="72"/>
      <c r="AHG36" s="72"/>
      <c r="AHH36" s="72"/>
      <c r="AHI36" s="72"/>
      <c r="AHJ36" s="72"/>
      <c r="AHK36" s="72"/>
      <c r="AHL36" s="72"/>
      <c r="AHM36" s="72"/>
      <c r="AHN36" s="72"/>
      <c r="AHO36" s="72"/>
      <c r="AHP36" s="72"/>
      <c r="AHQ36" s="72"/>
      <c r="AHR36" s="72"/>
      <c r="AHS36" s="72"/>
      <c r="AHT36" s="72"/>
      <c r="AHU36" s="72"/>
      <c r="AHV36" s="72"/>
      <c r="AHW36" s="72"/>
      <c r="AHX36" s="72"/>
      <c r="AHY36" s="72"/>
      <c r="AHZ36" s="72"/>
      <c r="AIA36" s="72"/>
      <c r="AIB36" s="72"/>
      <c r="AIC36" s="72"/>
      <c r="AID36" s="72"/>
      <c r="AIE36" s="72"/>
      <c r="AIF36" s="72"/>
      <c r="AIG36" s="72"/>
      <c r="AIH36" s="72"/>
      <c r="AII36" s="72"/>
      <c r="AIJ36" s="72"/>
      <c r="AIK36" s="72"/>
      <c r="AIL36" s="72"/>
      <c r="AIM36" s="72"/>
      <c r="AIN36" s="72"/>
      <c r="AIO36" s="72"/>
      <c r="AIP36" s="72"/>
      <c r="AIQ36" s="72"/>
      <c r="AIR36" s="72"/>
      <c r="AIS36" s="72"/>
      <c r="AIT36" s="72"/>
      <c r="AIU36" s="72"/>
      <c r="AIV36" s="72"/>
      <c r="AIW36" s="72"/>
      <c r="AIX36" s="72"/>
      <c r="AIY36" s="72"/>
      <c r="AIZ36" s="72"/>
      <c r="AJA36" s="72"/>
      <c r="AJB36" s="72"/>
      <c r="AJC36" s="72"/>
      <c r="AJD36" s="72"/>
      <c r="AJE36" s="72"/>
      <c r="AJF36" s="72"/>
      <c r="AJG36" s="72"/>
      <c r="AJH36" s="72"/>
      <c r="AJI36" s="72"/>
      <c r="AJJ36" s="72"/>
      <c r="AJK36" s="72"/>
      <c r="AJL36" s="72"/>
      <c r="AJM36" s="72"/>
      <c r="AJN36" s="72"/>
      <c r="AJO36" s="72"/>
      <c r="AJP36" s="72"/>
      <c r="AJQ36" s="72"/>
      <c r="AJR36" s="72"/>
      <c r="AJS36" s="72"/>
      <c r="AJT36" s="72"/>
      <c r="AJU36" s="72"/>
      <c r="AJV36" s="72"/>
      <c r="AJW36" s="72"/>
      <c r="AJX36" s="72"/>
      <c r="AJY36" s="72"/>
      <c r="AJZ36" s="72"/>
      <c r="AKA36" s="72"/>
      <c r="AKB36" s="72"/>
      <c r="AKC36" s="72"/>
      <c r="AKD36" s="72"/>
      <c r="AKE36" s="72"/>
      <c r="AKF36" s="72"/>
      <c r="AKG36" s="72"/>
      <c r="AKH36" s="72"/>
      <c r="AKI36" s="72"/>
      <c r="AKJ36" s="72"/>
      <c r="AKK36" s="72"/>
      <c r="AKL36" s="72"/>
      <c r="AKM36" s="72"/>
      <c r="AKN36" s="72"/>
      <c r="AKO36" s="72"/>
      <c r="AKP36" s="72"/>
      <c r="AKQ36" s="72"/>
      <c r="AKR36" s="72"/>
      <c r="AKS36" s="72"/>
      <c r="AKT36" s="72"/>
      <c r="AKU36" s="72"/>
      <c r="AKV36" s="72"/>
      <c r="AKW36" s="72"/>
      <c r="AKX36" s="72"/>
      <c r="AKY36" s="72"/>
      <c r="AKZ36" s="72"/>
      <c r="ALA36" s="72"/>
      <c r="ALB36" s="72"/>
      <c r="ALC36" s="72"/>
      <c r="ALD36" s="72"/>
      <c r="ALE36" s="72"/>
      <c r="ALF36" s="72"/>
      <c r="ALG36" s="72"/>
      <c r="ALH36" s="72"/>
      <c r="ALI36" s="72"/>
      <c r="ALJ36" s="72"/>
      <c r="ALK36" s="72"/>
      <c r="ALL36" s="72"/>
      <c r="ALM36" s="72"/>
      <c r="ALN36" s="72"/>
      <c r="ALO36" s="72"/>
      <c r="ALP36" s="72"/>
      <c r="ALQ36" s="72"/>
      <c r="ALR36" s="72"/>
      <c r="ALS36" s="72"/>
      <c r="ALT36" s="72"/>
      <c r="ALU36" s="72"/>
      <c r="ALV36" s="72"/>
      <c r="ALW36" s="72"/>
      <c r="ALX36" s="72"/>
      <c r="ALY36" s="72"/>
      <c r="ALZ36" s="72"/>
      <c r="AMA36" s="72"/>
      <c r="AMB36" s="72"/>
      <c r="AMC36" s="72"/>
      <c r="AMD36" s="72"/>
      <c r="AME36" s="72"/>
      <c r="AMF36" s="72"/>
      <c r="AMG36" s="72"/>
      <c r="AMH36" s="72"/>
      <c r="AMI36" s="72"/>
      <c r="AMJ36" s="72"/>
      <c r="AMK36" s="72"/>
      <c r="AML36" s="72"/>
      <c r="AMM36" s="72"/>
      <c r="AMN36" s="72"/>
      <c r="AMO36" s="72"/>
      <c r="AMP36" s="72"/>
      <c r="AMQ36" s="72"/>
      <c r="AMR36" s="72"/>
      <c r="AMS36" s="72"/>
      <c r="AMT36" s="72"/>
      <c r="AMU36" s="72"/>
      <c r="AMV36" s="72"/>
      <c r="AMW36" s="72"/>
      <c r="AMX36" s="72"/>
      <c r="AMY36" s="72"/>
      <c r="AMZ36" s="72"/>
      <c r="ANA36" s="72"/>
      <c r="ANB36" s="72"/>
      <c r="ANC36" s="72"/>
      <c r="AND36" s="72"/>
      <c r="ANE36" s="72"/>
      <c r="ANF36" s="72"/>
      <c r="ANG36" s="72"/>
      <c r="ANH36" s="72"/>
      <c r="ANI36" s="72"/>
      <c r="ANJ36" s="72"/>
      <c r="ANK36" s="72"/>
      <c r="ANL36" s="72"/>
      <c r="ANM36" s="72"/>
      <c r="ANN36" s="72"/>
      <c r="ANO36" s="72"/>
      <c r="ANP36" s="72"/>
      <c r="ANQ36" s="72"/>
      <c r="ANR36" s="72"/>
      <c r="ANS36" s="72"/>
      <c r="ANT36" s="72"/>
      <c r="ANU36" s="72"/>
      <c r="ANV36" s="72"/>
      <c r="ANW36" s="72"/>
      <c r="ANX36" s="72"/>
      <c r="ANY36" s="72"/>
      <c r="ANZ36" s="72"/>
      <c r="AOA36" s="72"/>
      <c r="AOB36" s="72"/>
      <c r="AOC36" s="72"/>
      <c r="AOD36" s="72"/>
      <c r="AOE36" s="72"/>
      <c r="AOF36" s="72"/>
      <c r="AOG36" s="72"/>
      <c r="AOH36" s="72"/>
      <c r="AOI36" s="72"/>
      <c r="AOJ36" s="72"/>
      <c r="AOK36" s="72"/>
      <c r="AOL36" s="72"/>
      <c r="AOM36" s="72"/>
      <c r="AON36" s="72"/>
      <c r="AOO36" s="72"/>
      <c r="AOP36" s="72"/>
      <c r="AOQ36" s="72"/>
      <c r="AOR36" s="72"/>
      <c r="AOS36" s="72"/>
      <c r="AOT36" s="72"/>
      <c r="AOU36" s="72"/>
      <c r="AOV36" s="72"/>
      <c r="AOW36" s="72"/>
      <c r="AOX36" s="72"/>
      <c r="AOY36" s="72"/>
      <c r="AOZ36" s="72"/>
      <c r="APA36" s="72"/>
      <c r="APB36" s="72"/>
      <c r="APC36" s="72"/>
      <c r="APD36" s="72"/>
      <c r="APE36" s="72"/>
      <c r="APF36" s="72"/>
      <c r="APG36" s="72"/>
      <c r="APH36" s="72"/>
      <c r="API36" s="72"/>
      <c r="APJ36" s="72"/>
      <c r="APK36" s="72"/>
      <c r="APL36" s="72"/>
      <c r="APM36" s="72"/>
      <c r="APN36" s="72"/>
      <c r="APO36" s="72"/>
      <c r="APP36" s="72"/>
      <c r="APQ36" s="72"/>
      <c r="APR36" s="72"/>
      <c r="APS36" s="72"/>
      <c r="APT36" s="72"/>
      <c r="APU36" s="72"/>
      <c r="APV36" s="72"/>
      <c r="APW36" s="72"/>
      <c r="APX36" s="72"/>
      <c r="APY36" s="72"/>
      <c r="APZ36" s="72"/>
      <c r="AQA36" s="72"/>
      <c r="AQB36" s="72"/>
      <c r="AQC36" s="72"/>
      <c r="AQD36" s="72"/>
      <c r="AQE36" s="72"/>
      <c r="AQF36" s="72"/>
      <c r="AQG36" s="72"/>
      <c r="AQH36" s="72"/>
      <c r="AQI36" s="72"/>
      <c r="AQJ36" s="72"/>
      <c r="AQK36" s="72"/>
      <c r="AQL36" s="72"/>
      <c r="AQM36" s="72"/>
      <c r="AQN36" s="72"/>
      <c r="AQO36" s="72"/>
      <c r="AQP36" s="72"/>
      <c r="AQQ36" s="72"/>
      <c r="AQR36" s="72"/>
      <c r="AQS36" s="72"/>
      <c r="AQT36" s="72"/>
      <c r="AQU36" s="72"/>
      <c r="AQV36" s="72"/>
      <c r="AQW36" s="72"/>
      <c r="AQX36" s="72"/>
      <c r="AQY36" s="72"/>
      <c r="AQZ36" s="72"/>
      <c r="ARA36" s="72"/>
      <c r="ARB36" s="72"/>
      <c r="ARC36" s="72"/>
      <c r="ARD36" s="72"/>
      <c r="ARE36" s="72"/>
      <c r="ARF36" s="72"/>
      <c r="ARG36" s="72"/>
      <c r="ARH36" s="72"/>
      <c r="ARI36" s="72"/>
      <c r="ARJ36" s="72"/>
      <c r="ARK36" s="72"/>
      <c r="ARL36" s="72"/>
      <c r="ARM36" s="72"/>
      <c r="ARN36" s="72"/>
      <c r="ARO36" s="72"/>
      <c r="ARP36" s="72"/>
      <c r="ARQ36" s="72"/>
      <c r="ARR36" s="72"/>
      <c r="ARS36" s="72"/>
      <c r="ART36" s="72"/>
      <c r="ARU36" s="72"/>
      <c r="ARV36" s="72"/>
      <c r="ARW36" s="72"/>
      <c r="ARX36" s="72"/>
      <c r="ARY36" s="72"/>
      <c r="ARZ36" s="72"/>
      <c r="ASA36" s="72"/>
      <c r="ASB36" s="72"/>
      <c r="ASC36" s="72"/>
      <c r="ASD36" s="72"/>
      <c r="ASE36" s="72"/>
      <c r="ASF36" s="72"/>
      <c r="ASG36" s="72"/>
      <c r="ASH36" s="72"/>
      <c r="ASI36" s="72"/>
      <c r="ASJ36" s="72"/>
      <c r="ASK36" s="72"/>
      <c r="ASL36" s="72"/>
      <c r="ASM36" s="72"/>
      <c r="ASN36" s="72"/>
      <c r="ASO36" s="72"/>
      <c r="ASP36" s="72"/>
      <c r="ASQ36" s="72"/>
      <c r="ASR36" s="72"/>
      <c r="ASS36" s="72"/>
      <c r="AST36" s="72"/>
      <c r="ASU36" s="72"/>
      <c r="ASV36" s="72"/>
      <c r="ASW36" s="72"/>
      <c r="ASX36" s="72"/>
      <c r="ASY36" s="72"/>
      <c r="ASZ36" s="72"/>
      <c r="ATA36" s="72"/>
      <c r="ATB36" s="72"/>
      <c r="ATC36" s="72"/>
      <c r="ATD36" s="72"/>
      <c r="ATE36" s="72"/>
      <c r="ATF36" s="72"/>
      <c r="ATG36" s="72"/>
      <c r="ATH36" s="72"/>
      <c r="ATI36" s="72"/>
      <c r="ATJ36" s="72"/>
      <c r="ATK36" s="72"/>
      <c r="ATL36" s="72"/>
      <c r="ATM36" s="72"/>
      <c r="ATN36" s="72"/>
      <c r="ATO36" s="72"/>
      <c r="ATP36" s="72"/>
      <c r="ATQ36" s="72"/>
      <c r="ATR36" s="72"/>
      <c r="ATS36" s="72"/>
      <c r="ATT36" s="72"/>
      <c r="ATU36" s="72"/>
      <c r="ATV36" s="72"/>
      <c r="ATW36" s="72"/>
      <c r="ATX36" s="72"/>
      <c r="ATY36" s="72"/>
      <c r="ATZ36" s="72"/>
      <c r="AUA36" s="72"/>
      <c r="AUB36" s="72"/>
      <c r="AUC36" s="72"/>
      <c r="AUD36" s="72"/>
      <c r="AUE36" s="72"/>
      <c r="AUF36" s="72"/>
      <c r="AUG36" s="72"/>
      <c r="AUH36" s="72"/>
      <c r="AUI36" s="72"/>
      <c r="AUJ36" s="72"/>
      <c r="AUK36" s="72"/>
      <c r="AUL36" s="72"/>
      <c r="AUM36" s="72"/>
      <c r="AUN36" s="72"/>
      <c r="AUO36" s="72"/>
      <c r="AUP36" s="72"/>
      <c r="AUQ36" s="72"/>
      <c r="AUR36" s="72"/>
      <c r="AUS36" s="72"/>
      <c r="AUT36" s="72"/>
      <c r="AUU36" s="72"/>
      <c r="AUV36" s="72"/>
      <c r="AUW36" s="72"/>
      <c r="AUX36" s="72"/>
      <c r="AUY36" s="72"/>
      <c r="AUZ36" s="72"/>
      <c r="AVA36" s="72"/>
      <c r="AVB36" s="72"/>
      <c r="AVC36" s="72"/>
      <c r="AVD36" s="72"/>
      <c r="AVE36" s="72"/>
      <c r="AVF36" s="72"/>
      <c r="AVG36" s="72"/>
      <c r="AVH36" s="72"/>
      <c r="AVI36" s="72"/>
      <c r="AVJ36" s="72"/>
      <c r="AVK36" s="72"/>
      <c r="AVL36" s="72"/>
      <c r="AVM36" s="72"/>
      <c r="AVN36" s="72"/>
      <c r="AVO36" s="72"/>
      <c r="AVP36" s="72"/>
      <c r="AVQ36" s="72"/>
      <c r="AVR36" s="72"/>
      <c r="AVS36" s="72"/>
      <c r="AVT36" s="72"/>
      <c r="AVU36" s="72"/>
      <c r="AVV36" s="72"/>
      <c r="AVW36" s="72"/>
      <c r="AVX36" s="72"/>
      <c r="AVY36" s="72"/>
      <c r="AVZ36" s="72"/>
      <c r="AWA36" s="72"/>
      <c r="AWB36" s="72"/>
      <c r="AWC36" s="72"/>
      <c r="AWD36" s="72"/>
      <c r="AWE36" s="72"/>
      <c r="AWF36" s="72"/>
      <c r="AWG36" s="72"/>
      <c r="AWH36" s="72"/>
      <c r="AWI36" s="72"/>
      <c r="AWJ36" s="72"/>
      <c r="AWK36" s="72"/>
      <c r="AWL36" s="72"/>
      <c r="AWM36" s="72"/>
      <c r="AWN36" s="72"/>
      <c r="AWO36" s="72"/>
      <c r="AWP36" s="72"/>
      <c r="AWQ36" s="72"/>
      <c r="AWR36" s="72"/>
      <c r="AWS36" s="72"/>
      <c r="AWT36" s="72"/>
      <c r="AWU36" s="72"/>
      <c r="AWV36" s="72"/>
      <c r="AWW36" s="72"/>
      <c r="AWX36" s="72"/>
      <c r="AWY36" s="72"/>
      <c r="AWZ36" s="72"/>
      <c r="AXA36" s="72"/>
      <c r="AXB36" s="72"/>
      <c r="AXC36" s="72"/>
      <c r="AXD36" s="72"/>
      <c r="AXE36" s="72"/>
      <c r="AXF36" s="72"/>
      <c r="AXG36" s="72"/>
      <c r="AXH36" s="72"/>
      <c r="AXI36" s="72"/>
      <c r="AXJ36" s="72"/>
      <c r="AXK36" s="72"/>
      <c r="AXL36" s="72"/>
      <c r="AXM36" s="72"/>
      <c r="AXN36" s="72"/>
      <c r="AXO36" s="72"/>
      <c r="AXP36" s="72"/>
      <c r="AXQ36" s="72"/>
      <c r="AXR36" s="72"/>
      <c r="AXS36" s="72"/>
      <c r="AXT36" s="72"/>
      <c r="AXU36" s="72"/>
      <c r="AXV36" s="72"/>
      <c r="AXW36" s="72"/>
      <c r="AXX36" s="72"/>
      <c r="AXY36" s="72"/>
      <c r="AXZ36" s="72"/>
      <c r="AYA36" s="72"/>
      <c r="AYB36" s="72"/>
      <c r="AYC36" s="72"/>
      <c r="AYD36" s="72"/>
      <c r="AYE36" s="72"/>
      <c r="AYF36" s="72"/>
      <c r="AYG36" s="72"/>
      <c r="AYH36" s="72"/>
      <c r="AYI36" s="72"/>
      <c r="AYJ36" s="72"/>
      <c r="AYK36" s="72"/>
      <c r="AYL36" s="72"/>
      <c r="AYM36" s="72"/>
      <c r="AYN36" s="72"/>
      <c r="AYO36" s="72"/>
      <c r="AYP36" s="72"/>
      <c r="AYQ36" s="72"/>
      <c r="AYR36" s="72"/>
      <c r="AYS36" s="72"/>
      <c r="AYT36" s="72"/>
      <c r="AYU36" s="72"/>
      <c r="AYV36" s="72"/>
      <c r="AYW36" s="72"/>
      <c r="AYX36" s="72"/>
      <c r="AYY36" s="72"/>
      <c r="AYZ36" s="72"/>
      <c r="AZA36" s="72"/>
      <c r="AZB36" s="72"/>
      <c r="AZC36" s="72"/>
      <c r="AZD36" s="72"/>
      <c r="AZE36" s="72"/>
      <c r="AZF36" s="72"/>
      <c r="AZG36" s="72"/>
      <c r="AZH36" s="72"/>
      <c r="AZI36" s="72"/>
      <c r="AZJ36" s="72"/>
      <c r="AZK36" s="72"/>
      <c r="AZL36" s="72"/>
      <c r="AZM36" s="72"/>
      <c r="AZN36" s="72"/>
      <c r="AZO36" s="72"/>
      <c r="AZP36" s="72"/>
      <c r="AZQ36" s="72"/>
      <c r="AZR36" s="72"/>
      <c r="AZS36" s="72"/>
      <c r="AZT36" s="72"/>
      <c r="AZU36" s="72"/>
      <c r="AZV36" s="72"/>
      <c r="AZW36" s="72"/>
      <c r="AZX36" s="72"/>
      <c r="AZY36" s="72"/>
      <c r="AZZ36" s="72"/>
      <c r="BAA36" s="72"/>
      <c r="BAB36" s="72"/>
      <c r="BAC36" s="72"/>
      <c r="BAD36" s="72"/>
      <c r="BAE36" s="72"/>
      <c r="BAF36" s="72"/>
      <c r="BAG36" s="72"/>
      <c r="BAH36" s="72"/>
      <c r="BAI36" s="72"/>
      <c r="BAJ36" s="72"/>
      <c r="BAK36" s="72"/>
      <c r="BAL36" s="72"/>
      <c r="BAM36" s="72"/>
      <c r="BAN36" s="72"/>
      <c r="BAO36" s="72"/>
      <c r="BAP36" s="72"/>
      <c r="BAQ36" s="72"/>
      <c r="BAR36" s="72"/>
      <c r="BAS36" s="72"/>
      <c r="BAT36" s="72"/>
      <c r="BAU36" s="72"/>
      <c r="BAV36" s="72"/>
      <c r="BAW36" s="72"/>
      <c r="BAX36" s="72"/>
      <c r="BAY36" s="72"/>
      <c r="BAZ36" s="72"/>
      <c r="BBA36" s="72"/>
      <c r="BBB36" s="117"/>
    </row>
    <row r="37" s="26" customFormat="1" spans="1:1406">
      <c r="A37" s="95"/>
      <c r="B37" s="96" t="s">
        <v>383</v>
      </c>
      <c r="C37" s="82">
        <v>91.5</v>
      </c>
      <c r="D37" s="82"/>
      <c r="E37" s="83"/>
      <c r="F37" s="91"/>
      <c r="G37" s="84"/>
      <c r="H37" s="97"/>
      <c r="I37" s="88"/>
      <c r="J37" s="88"/>
      <c r="K37" s="113"/>
      <c r="L37" s="113"/>
      <c r="M37" s="115"/>
      <c r="N37" s="60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  <c r="IW37" s="72"/>
      <c r="IX37" s="72"/>
      <c r="IY37" s="72"/>
      <c r="IZ37" s="72"/>
      <c r="JA37" s="72"/>
      <c r="JB37" s="72"/>
      <c r="JC37" s="72"/>
      <c r="JD37" s="72"/>
      <c r="JE37" s="72"/>
      <c r="JF37" s="72"/>
      <c r="JG37" s="72"/>
      <c r="JH37" s="72"/>
      <c r="JI37" s="72"/>
      <c r="JJ37" s="72"/>
      <c r="JK37" s="72"/>
      <c r="JL37" s="72"/>
      <c r="JM37" s="72"/>
      <c r="JN37" s="72"/>
      <c r="JO37" s="72"/>
      <c r="JP37" s="72"/>
      <c r="JQ37" s="72"/>
      <c r="JR37" s="72"/>
      <c r="JS37" s="72"/>
      <c r="JT37" s="72"/>
      <c r="JU37" s="72"/>
      <c r="JV37" s="72"/>
      <c r="JW37" s="72"/>
      <c r="JX37" s="72"/>
      <c r="JY37" s="72"/>
      <c r="JZ37" s="72"/>
      <c r="KA37" s="72"/>
      <c r="KB37" s="72"/>
      <c r="KC37" s="72"/>
      <c r="KD37" s="72"/>
      <c r="KE37" s="72"/>
      <c r="KF37" s="72"/>
      <c r="KG37" s="72"/>
      <c r="KH37" s="72"/>
      <c r="KI37" s="72"/>
      <c r="KJ37" s="72"/>
      <c r="KK37" s="72"/>
      <c r="KL37" s="72"/>
      <c r="KM37" s="72"/>
      <c r="KN37" s="72"/>
      <c r="KO37" s="72"/>
      <c r="KP37" s="72"/>
      <c r="KQ37" s="72"/>
      <c r="KR37" s="72"/>
      <c r="KS37" s="72"/>
      <c r="KT37" s="72"/>
      <c r="KU37" s="72"/>
      <c r="KV37" s="72"/>
      <c r="KW37" s="72"/>
      <c r="KX37" s="72"/>
      <c r="KY37" s="72"/>
      <c r="KZ37" s="72"/>
      <c r="LA37" s="72"/>
      <c r="LB37" s="72"/>
      <c r="LC37" s="72"/>
      <c r="LD37" s="72"/>
      <c r="LE37" s="72"/>
      <c r="LF37" s="72"/>
      <c r="LG37" s="72"/>
      <c r="LH37" s="72"/>
      <c r="LI37" s="72"/>
      <c r="LJ37" s="72"/>
      <c r="LK37" s="72"/>
      <c r="LL37" s="72"/>
      <c r="LM37" s="72"/>
      <c r="LN37" s="72"/>
      <c r="LO37" s="72"/>
      <c r="LP37" s="72"/>
      <c r="LQ37" s="72"/>
      <c r="LR37" s="72"/>
      <c r="LS37" s="72"/>
      <c r="LT37" s="72"/>
      <c r="LU37" s="72"/>
      <c r="LV37" s="72"/>
      <c r="LW37" s="72"/>
      <c r="LX37" s="72"/>
      <c r="LY37" s="72"/>
      <c r="LZ37" s="72"/>
      <c r="MA37" s="72"/>
      <c r="MB37" s="72"/>
      <c r="MC37" s="72"/>
      <c r="MD37" s="72"/>
      <c r="ME37" s="72"/>
      <c r="MF37" s="72"/>
      <c r="MG37" s="72"/>
      <c r="MH37" s="72"/>
      <c r="MI37" s="72"/>
      <c r="MJ37" s="72"/>
      <c r="MK37" s="72"/>
      <c r="ML37" s="72"/>
      <c r="MM37" s="72"/>
      <c r="MN37" s="72"/>
      <c r="MO37" s="72"/>
      <c r="MP37" s="72"/>
      <c r="MQ37" s="72"/>
      <c r="MR37" s="72"/>
      <c r="MS37" s="72"/>
      <c r="MT37" s="72"/>
      <c r="MU37" s="72"/>
      <c r="MV37" s="72"/>
      <c r="MW37" s="72"/>
      <c r="MX37" s="72"/>
      <c r="MY37" s="72"/>
      <c r="MZ37" s="72"/>
      <c r="NA37" s="72"/>
      <c r="NB37" s="72"/>
      <c r="NC37" s="72"/>
      <c r="ND37" s="72"/>
      <c r="NE37" s="72"/>
      <c r="NF37" s="72"/>
      <c r="NG37" s="72"/>
      <c r="NH37" s="72"/>
      <c r="NI37" s="72"/>
      <c r="NJ37" s="72"/>
      <c r="NK37" s="72"/>
      <c r="NL37" s="72"/>
      <c r="NM37" s="72"/>
      <c r="NN37" s="72"/>
      <c r="NO37" s="72"/>
      <c r="NP37" s="72"/>
      <c r="NQ37" s="72"/>
      <c r="NR37" s="72"/>
      <c r="NS37" s="72"/>
      <c r="NT37" s="72"/>
      <c r="NU37" s="72"/>
      <c r="NV37" s="72"/>
      <c r="NW37" s="72"/>
      <c r="NX37" s="72"/>
      <c r="NY37" s="72"/>
      <c r="NZ37" s="72"/>
      <c r="OA37" s="72"/>
      <c r="OB37" s="72"/>
      <c r="OC37" s="72"/>
      <c r="OD37" s="72"/>
      <c r="OE37" s="72"/>
      <c r="OF37" s="72"/>
      <c r="OG37" s="72"/>
      <c r="OH37" s="72"/>
      <c r="OI37" s="72"/>
      <c r="OJ37" s="72"/>
      <c r="OK37" s="72"/>
      <c r="OL37" s="72"/>
      <c r="OM37" s="72"/>
      <c r="ON37" s="72"/>
      <c r="OO37" s="72"/>
      <c r="OP37" s="72"/>
      <c r="OQ37" s="72"/>
      <c r="OR37" s="72"/>
      <c r="OS37" s="72"/>
      <c r="OT37" s="72"/>
      <c r="OU37" s="72"/>
      <c r="OV37" s="72"/>
      <c r="OW37" s="72"/>
      <c r="OX37" s="72"/>
      <c r="OY37" s="72"/>
      <c r="OZ37" s="72"/>
      <c r="PA37" s="72"/>
      <c r="PB37" s="72"/>
      <c r="PC37" s="72"/>
      <c r="PD37" s="72"/>
      <c r="PE37" s="72"/>
      <c r="PF37" s="72"/>
      <c r="PG37" s="72"/>
      <c r="PH37" s="72"/>
      <c r="PI37" s="72"/>
      <c r="PJ37" s="72"/>
      <c r="PK37" s="72"/>
      <c r="PL37" s="72"/>
      <c r="PM37" s="72"/>
      <c r="PN37" s="72"/>
      <c r="PO37" s="72"/>
      <c r="PP37" s="72"/>
      <c r="PQ37" s="72"/>
      <c r="PR37" s="72"/>
      <c r="PS37" s="72"/>
      <c r="PT37" s="72"/>
      <c r="PU37" s="72"/>
      <c r="PV37" s="72"/>
      <c r="PW37" s="72"/>
      <c r="PX37" s="72"/>
      <c r="PY37" s="72"/>
      <c r="PZ37" s="72"/>
      <c r="QA37" s="72"/>
      <c r="QB37" s="72"/>
      <c r="QC37" s="72"/>
      <c r="QD37" s="72"/>
      <c r="QE37" s="72"/>
      <c r="QF37" s="72"/>
      <c r="QG37" s="72"/>
      <c r="QH37" s="72"/>
      <c r="QI37" s="72"/>
      <c r="QJ37" s="72"/>
      <c r="QK37" s="72"/>
      <c r="QL37" s="72"/>
      <c r="QM37" s="72"/>
      <c r="QN37" s="72"/>
      <c r="QO37" s="72"/>
      <c r="QP37" s="72"/>
      <c r="QQ37" s="72"/>
      <c r="QR37" s="72"/>
      <c r="QS37" s="72"/>
      <c r="QT37" s="72"/>
      <c r="QU37" s="72"/>
      <c r="QV37" s="72"/>
      <c r="QW37" s="72"/>
      <c r="QX37" s="72"/>
      <c r="QY37" s="72"/>
      <c r="QZ37" s="72"/>
      <c r="RA37" s="72"/>
      <c r="RB37" s="72"/>
      <c r="RC37" s="72"/>
      <c r="RD37" s="72"/>
      <c r="RE37" s="72"/>
      <c r="RF37" s="72"/>
      <c r="RG37" s="72"/>
      <c r="RH37" s="72"/>
      <c r="RI37" s="72"/>
      <c r="RJ37" s="72"/>
      <c r="RK37" s="72"/>
      <c r="RL37" s="72"/>
      <c r="RM37" s="72"/>
      <c r="RN37" s="72"/>
      <c r="RO37" s="72"/>
      <c r="RP37" s="72"/>
      <c r="RQ37" s="72"/>
      <c r="RR37" s="72"/>
      <c r="RS37" s="72"/>
      <c r="RT37" s="72"/>
      <c r="RU37" s="72"/>
      <c r="RV37" s="72"/>
      <c r="RW37" s="72"/>
      <c r="RX37" s="72"/>
      <c r="RY37" s="72"/>
      <c r="RZ37" s="72"/>
      <c r="SA37" s="72"/>
      <c r="SB37" s="72"/>
      <c r="SC37" s="72"/>
      <c r="SD37" s="72"/>
      <c r="SE37" s="72"/>
      <c r="SF37" s="72"/>
      <c r="SG37" s="72"/>
      <c r="SH37" s="72"/>
      <c r="SI37" s="72"/>
      <c r="SJ37" s="72"/>
      <c r="SK37" s="72"/>
      <c r="SL37" s="72"/>
      <c r="SM37" s="72"/>
      <c r="SN37" s="72"/>
      <c r="SO37" s="72"/>
      <c r="SP37" s="72"/>
      <c r="SQ37" s="72"/>
      <c r="SR37" s="72"/>
      <c r="SS37" s="72"/>
      <c r="ST37" s="72"/>
      <c r="SU37" s="72"/>
      <c r="SV37" s="72"/>
      <c r="SW37" s="72"/>
      <c r="SX37" s="72"/>
      <c r="SY37" s="72"/>
      <c r="SZ37" s="72"/>
      <c r="TA37" s="72"/>
      <c r="TB37" s="72"/>
      <c r="TC37" s="72"/>
      <c r="TD37" s="72"/>
      <c r="TE37" s="72"/>
      <c r="TF37" s="72"/>
      <c r="TG37" s="72"/>
      <c r="TH37" s="72"/>
      <c r="TI37" s="72"/>
      <c r="TJ37" s="72"/>
      <c r="TK37" s="72"/>
      <c r="TL37" s="72"/>
      <c r="TM37" s="72"/>
      <c r="TN37" s="72"/>
      <c r="TO37" s="72"/>
      <c r="TP37" s="72"/>
      <c r="TQ37" s="72"/>
      <c r="TR37" s="72"/>
      <c r="TS37" s="72"/>
      <c r="TT37" s="72"/>
      <c r="TU37" s="72"/>
      <c r="TV37" s="72"/>
      <c r="TW37" s="72"/>
      <c r="TX37" s="72"/>
      <c r="TY37" s="72"/>
      <c r="TZ37" s="72"/>
      <c r="UA37" s="72"/>
      <c r="UB37" s="72"/>
      <c r="UC37" s="72"/>
      <c r="UD37" s="72"/>
      <c r="UE37" s="72"/>
      <c r="UF37" s="72"/>
      <c r="UG37" s="72"/>
      <c r="UH37" s="72"/>
      <c r="UI37" s="72"/>
      <c r="UJ37" s="72"/>
      <c r="UK37" s="72"/>
      <c r="UL37" s="72"/>
      <c r="UM37" s="72"/>
      <c r="UN37" s="72"/>
      <c r="UO37" s="72"/>
      <c r="UP37" s="72"/>
      <c r="UQ37" s="72"/>
      <c r="UR37" s="72"/>
      <c r="US37" s="72"/>
      <c r="UT37" s="72"/>
      <c r="UU37" s="72"/>
      <c r="UV37" s="72"/>
      <c r="UW37" s="72"/>
      <c r="UX37" s="72"/>
      <c r="UY37" s="72"/>
      <c r="UZ37" s="72"/>
      <c r="VA37" s="72"/>
      <c r="VB37" s="72"/>
      <c r="VC37" s="72"/>
      <c r="VD37" s="72"/>
      <c r="VE37" s="72"/>
      <c r="VF37" s="72"/>
      <c r="VG37" s="72"/>
      <c r="VH37" s="72"/>
      <c r="VI37" s="72"/>
      <c r="VJ37" s="72"/>
      <c r="VK37" s="72"/>
      <c r="VL37" s="72"/>
      <c r="VM37" s="72"/>
      <c r="VN37" s="72"/>
      <c r="VO37" s="72"/>
      <c r="VP37" s="72"/>
      <c r="VQ37" s="72"/>
      <c r="VR37" s="72"/>
      <c r="VS37" s="72"/>
      <c r="VT37" s="72"/>
      <c r="VU37" s="72"/>
      <c r="VV37" s="72"/>
      <c r="VW37" s="72"/>
      <c r="VX37" s="72"/>
      <c r="VY37" s="72"/>
      <c r="VZ37" s="72"/>
      <c r="WA37" s="72"/>
      <c r="WB37" s="72"/>
      <c r="WC37" s="72"/>
      <c r="WD37" s="72"/>
      <c r="WE37" s="72"/>
      <c r="WF37" s="72"/>
      <c r="WG37" s="72"/>
      <c r="WH37" s="72"/>
      <c r="WI37" s="72"/>
      <c r="WJ37" s="72"/>
      <c r="WK37" s="72"/>
      <c r="WL37" s="72"/>
      <c r="WM37" s="72"/>
      <c r="WN37" s="72"/>
      <c r="WO37" s="72"/>
      <c r="WP37" s="72"/>
      <c r="WQ37" s="72"/>
      <c r="WR37" s="72"/>
      <c r="WS37" s="72"/>
      <c r="WT37" s="72"/>
      <c r="WU37" s="72"/>
      <c r="WV37" s="72"/>
      <c r="WW37" s="72"/>
      <c r="WX37" s="72"/>
      <c r="WY37" s="72"/>
      <c r="WZ37" s="72"/>
      <c r="XA37" s="72"/>
      <c r="XB37" s="72"/>
      <c r="XC37" s="72"/>
      <c r="XD37" s="72"/>
      <c r="XE37" s="72"/>
      <c r="XF37" s="72"/>
      <c r="XG37" s="72"/>
      <c r="XH37" s="72"/>
      <c r="XI37" s="72"/>
      <c r="XJ37" s="72"/>
      <c r="XK37" s="72"/>
      <c r="XL37" s="72"/>
      <c r="XM37" s="72"/>
      <c r="XN37" s="72"/>
      <c r="XO37" s="72"/>
      <c r="XP37" s="72"/>
      <c r="XQ37" s="72"/>
      <c r="XR37" s="72"/>
      <c r="XS37" s="72"/>
      <c r="XT37" s="72"/>
      <c r="XU37" s="72"/>
      <c r="XV37" s="72"/>
      <c r="XW37" s="72"/>
      <c r="XX37" s="72"/>
      <c r="XY37" s="72"/>
      <c r="XZ37" s="72"/>
      <c r="YA37" s="72"/>
      <c r="YB37" s="72"/>
      <c r="YC37" s="72"/>
      <c r="YD37" s="72"/>
      <c r="YE37" s="72"/>
      <c r="YF37" s="72"/>
      <c r="YG37" s="72"/>
      <c r="YH37" s="72"/>
      <c r="YI37" s="72"/>
      <c r="YJ37" s="72"/>
      <c r="YK37" s="72"/>
      <c r="YL37" s="72"/>
      <c r="YM37" s="72"/>
      <c r="YN37" s="72"/>
      <c r="YO37" s="72"/>
      <c r="YP37" s="72"/>
      <c r="YQ37" s="72"/>
      <c r="YR37" s="72"/>
      <c r="YS37" s="72"/>
      <c r="YT37" s="72"/>
      <c r="YU37" s="72"/>
      <c r="YV37" s="72"/>
      <c r="YW37" s="72"/>
      <c r="YX37" s="72"/>
      <c r="YY37" s="72"/>
      <c r="YZ37" s="72"/>
      <c r="ZA37" s="72"/>
      <c r="ZB37" s="72"/>
      <c r="ZC37" s="72"/>
      <c r="ZD37" s="72"/>
      <c r="ZE37" s="72"/>
      <c r="ZF37" s="72"/>
      <c r="ZG37" s="72"/>
      <c r="ZH37" s="72"/>
      <c r="ZI37" s="72"/>
      <c r="ZJ37" s="72"/>
      <c r="ZK37" s="72"/>
      <c r="ZL37" s="72"/>
      <c r="ZM37" s="72"/>
      <c r="ZN37" s="72"/>
      <c r="ZO37" s="72"/>
      <c r="ZP37" s="72"/>
      <c r="ZQ37" s="72"/>
      <c r="ZR37" s="72"/>
      <c r="ZS37" s="72"/>
      <c r="ZT37" s="72"/>
      <c r="ZU37" s="72"/>
      <c r="ZV37" s="72"/>
      <c r="ZW37" s="72"/>
      <c r="ZX37" s="72"/>
      <c r="ZY37" s="72"/>
      <c r="ZZ37" s="72"/>
      <c r="AAA37" s="72"/>
      <c r="AAB37" s="72"/>
      <c r="AAC37" s="72"/>
      <c r="AAD37" s="72"/>
      <c r="AAE37" s="72"/>
      <c r="AAF37" s="72"/>
      <c r="AAG37" s="72"/>
      <c r="AAH37" s="72"/>
      <c r="AAI37" s="72"/>
      <c r="AAJ37" s="72"/>
      <c r="AAK37" s="72"/>
      <c r="AAL37" s="72"/>
      <c r="AAM37" s="72"/>
      <c r="AAN37" s="72"/>
      <c r="AAO37" s="72"/>
      <c r="AAP37" s="72"/>
      <c r="AAQ37" s="72"/>
      <c r="AAR37" s="72"/>
      <c r="AAS37" s="72"/>
      <c r="AAT37" s="72"/>
      <c r="AAU37" s="72"/>
      <c r="AAV37" s="72"/>
      <c r="AAW37" s="72"/>
      <c r="AAX37" s="72"/>
      <c r="AAY37" s="72"/>
      <c r="AAZ37" s="72"/>
      <c r="ABA37" s="72"/>
      <c r="ABB37" s="72"/>
      <c r="ABC37" s="72"/>
      <c r="ABD37" s="72"/>
      <c r="ABE37" s="72"/>
      <c r="ABF37" s="72"/>
      <c r="ABG37" s="72"/>
      <c r="ABH37" s="72"/>
      <c r="ABI37" s="72"/>
      <c r="ABJ37" s="72"/>
      <c r="ABK37" s="72"/>
      <c r="ABL37" s="72"/>
      <c r="ABM37" s="72"/>
      <c r="ABN37" s="72"/>
      <c r="ABO37" s="72"/>
      <c r="ABP37" s="72"/>
      <c r="ABQ37" s="72"/>
      <c r="ABR37" s="72"/>
      <c r="ABS37" s="72"/>
      <c r="ABT37" s="72"/>
      <c r="ABU37" s="72"/>
      <c r="ABV37" s="72"/>
      <c r="ABW37" s="72"/>
      <c r="ABX37" s="72"/>
      <c r="ABY37" s="72"/>
      <c r="ABZ37" s="72"/>
      <c r="ACA37" s="72"/>
      <c r="ACB37" s="72"/>
      <c r="ACC37" s="72"/>
      <c r="ACD37" s="72"/>
      <c r="ACE37" s="72"/>
      <c r="ACF37" s="72"/>
      <c r="ACG37" s="72"/>
      <c r="ACH37" s="72"/>
      <c r="ACI37" s="72"/>
      <c r="ACJ37" s="72"/>
      <c r="ACK37" s="72"/>
      <c r="ACL37" s="72"/>
      <c r="ACM37" s="72"/>
      <c r="ACN37" s="72"/>
      <c r="ACO37" s="72"/>
      <c r="ACP37" s="72"/>
      <c r="ACQ37" s="72"/>
      <c r="ACR37" s="72"/>
      <c r="ACS37" s="72"/>
      <c r="ACT37" s="72"/>
      <c r="ACU37" s="72"/>
      <c r="ACV37" s="72"/>
      <c r="ACW37" s="72"/>
      <c r="ACX37" s="72"/>
      <c r="ACY37" s="72"/>
      <c r="ACZ37" s="72"/>
      <c r="ADA37" s="72"/>
      <c r="ADB37" s="72"/>
      <c r="ADC37" s="72"/>
      <c r="ADD37" s="72"/>
      <c r="ADE37" s="72"/>
      <c r="ADF37" s="72"/>
      <c r="ADG37" s="72"/>
      <c r="ADH37" s="72"/>
      <c r="ADI37" s="72"/>
      <c r="ADJ37" s="72"/>
      <c r="ADK37" s="72"/>
      <c r="ADL37" s="72"/>
      <c r="ADM37" s="72"/>
      <c r="ADN37" s="72"/>
      <c r="ADO37" s="72"/>
      <c r="ADP37" s="72"/>
      <c r="ADQ37" s="72"/>
      <c r="ADR37" s="72"/>
      <c r="ADS37" s="72"/>
      <c r="ADT37" s="72"/>
      <c r="ADU37" s="72"/>
      <c r="ADV37" s="72"/>
      <c r="ADW37" s="72"/>
      <c r="ADX37" s="72"/>
      <c r="ADY37" s="72"/>
      <c r="ADZ37" s="72"/>
      <c r="AEA37" s="72"/>
      <c r="AEB37" s="72"/>
      <c r="AEC37" s="72"/>
      <c r="AED37" s="72"/>
      <c r="AEE37" s="72"/>
      <c r="AEF37" s="72"/>
      <c r="AEG37" s="72"/>
      <c r="AEH37" s="72"/>
      <c r="AEI37" s="72"/>
      <c r="AEJ37" s="72"/>
      <c r="AEK37" s="72"/>
      <c r="AEL37" s="72"/>
      <c r="AEM37" s="72"/>
      <c r="AEN37" s="72"/>
      <c r="AEO37" s="72"/>
      <c r="AEP37" s="72"/>
      <c r="AEQ37" s="72"/>
      <c r="AER37" s="72"/>
      <c r="AES37" s="72"/>
      <c r="AET37" s="72"/>
      <c r="AEU37" s="72"/>
      <c r="AEV37" s="72"/>
      <c r="AEW37" s="72"/>
      <c r="AEX37" s="72"/>
      <c r="AEY37" s="72"/>
      <c r="AEZ37" s="72"/>
      <c r="AFA37" s="72"/>
      <c r="AFB37" s="72"/>
      <c r="AFC37" s="72"/>
      <c r="AFD37" s="72"/>
      <c r="AFE37" s="72"/>
      <c r="AFF37" s="72"/>
      <c r="AFG37" s="72"/>
      <c r="AFH37" s="72"/>
      <c r="AFI37" s="72"/>
      <c r="AFJ37" s="72"/>
      <c r="AFK37" s="72"/>
      <c r="AFL37" s="72"/>
      <c r="AFM37" s="72"/>
      <c r="AFN37" s="72"/>
      <c r="AFO37" s="72"/>
      <c r="AFP37" s="72"/>
      <c r="AFQ37" s="72"/>
      <c r="AFR37" s="72"/>
      <c r="AFS37" s="72"/>
      <c r="AFT37" s="72"/>
      <c r="AFU37" s="72"/>
      <c r="AFV37" s="72"/>
      <c r="AFW37" s="72"/>
      <c r="AFX37" s="72"/>
      <c r="AFY37" s="72"/>
      <c r="AFZ37" s="72"/>
      <c r="AGA37" s="72"/>
      <c r="AGB37" s="72"/>
      <c r="AGC37" s="72"/>
      <c r="AGD37" s="72"/>
      <c r="AGE37" s="72"/>
      <c r="AGF37" s="72"/>
      <c r="AGG37" s="72"/>
      <c r="AGH37" s="72"/>
      <c r="AGI37" s="72"/>
      <c r="AGJ37" s="72"/>
      <c r="AGK37" s="72"/>
      <c r="AGL37" s="72"/>
      <c r="AGM37" s="72"/>
      <c r="AGN37" s="72"/>
      <c r="AGO37" s="72"/>
      <c r="AGP37" s="72"/>
      <c r="AGQ37" s="72"/>
      <c r="AGR37" s="72"/>
      <c r="AGS37" s="72"/>
      <c r="AGT37" s="72"/>
      <c r="AGU37" s="72"/>
      <c r="AGV37" s="72"/>
      <c r="AGW37" s="72"/>
      <c r="AGX37" s="72"/>
      <c r="AGY37" s="72"/>
      <c r="AGZ37" s="72"/>
      <c r="AHA37" s="72"/>
      <c r="AHB37" s="72"/>
      <c r="AHC37" s="72"/>
      <c r="AHD37" s="72"/>
      <c r="AHE37" s="72"/>
      <c r="AHF37" s="72"/>
      <c r="AHG37" s="72"/>
      <c r="AHH37" s="72"/>
      <c r="AHI37" s="72"/>
      <c r="AHJ37" s="72"/>
      <c r="AHK37" s="72"/>
      <c r="AHL37" s="72"/>
      <c r="AHM37" s="72"/>
      <c r="AHN37" s="72"/>
      <c r="AHO37" s="72"/>
      <c r="AHP37" s="72"/>
      <c r="AHQ37" s="72"/>
      <c r="AHR37" s="72"/>
      <c r="AHS37" s="72"/>
      <c r="AHT37" s="72"/>
      <c r="AHU37" s="72"/>
      <c r="AHV37" s="72"/>
      <c r="AHW37" s="72"/>
      <c r="AHX37" s="72"/>
      <c r="AHY37" s="72"/>
      <c r="AHZ37" s="72"/>
      <c r="AIA37" s="72"/>
      <c r="AIB37" s="72"/>
      <c r="AIC37" s="72"/>
      <c r="AID37" s="72"/>
      <c r="AIE37" s="72"/>
      <c r="AIF37" s="72"/>
      <c r="AIG37" s="72"/>
      <c r="AIH37" s="72"/>
      <c r="AII37" s="72"/>
      <c r="AIJ37" s="72"/>
      <c r="AIK37" s="72"/>
      <c r="AIL37" s="72"/>
      <c r="AIM37" s="72"/>
      <c r="AIN37" s="72"/>
      <c r="AIO37" s="72"/>
      <c r="AIP37" s="72"/>
      <c r="AIQ37" s="72"/>
      <c r="AIR37" s="72"/>
      <c r="AIS37" s="72"/>
      <c r="AIT37" s="72"/>
      <c r="AIU37" s="72"/>
      <c r="AIV37" s="72"/>
      <c r="AIW37" s="72"/>
      <c r="AIX37" s="72"/>
      <c r="AIY37" s="72"/>
      <c r="AIZ37" s="72"/>
      <c r="AJA37" s="72"/>
      <c r="AJB37" s="72"/>
      <c r="AJC37" s="72"/>
      <c r="AJD37" s="72"/>
      <c r="AJE37" s="72"/>
      <c r="AJF37" s="72"/>
      <c r="AJG37" s="72"/>
      <c r="AJH37" s="72"/>
      <c r="AJI37" s="72"/>
      <c r="AJJ37" s="72"/>
      <c r="AJK37" s="72"/>
      <c r="AJL37" s="72"/>
      <c r="AJM37" s="72"/>
      <c r="AJN37" s="72"/>
      <c r="AJO37" s="72"/>
      <c r="AJP37" s="72"/>
      <c r="AJQ37" s="72"/>
      <c r="AJR37" s="72"/>
      <c r="AJS37" s="72"/>
      <c r="AJT37" s="72"/>
      <c r="AJU37" s="72"/>
      <c r="AJV37" s="72"/>
      <c r="AJW37" s="72"/>
      <c r="AJX37" s="72"/>
      <c r="AJY37" s="72"/>
      <c r="AJZ37" s="72"/>
      <c r="AKA37" s="72"/>
      <c r="AKB37" s="72"/>
      <c r="AKC37" s="72"/>
      <c r="AKD37" s="72"/>
      <c r="AKE37" s="72"/>
      <c r="AKF37" s="72"/>
      <c r="AKG37" s="72"/>
      <c r="AKH37" s="72"/>
      <c r="AKI37" s="72"/>
      <c r="AKJ37" s="72"/>
      <c r="AKK37" s="72"/>
      <c r="AKL37" s="72"/>
      <c r="AKM37" s="72"/>
      <c r="AKN37" s="72"/>
      <c r="AKO37" s="72"/>
      <c r="AKP37" s="72"/>
      <c r="AKQ37" s="72"/>
      <c r="AKR37" s="72"/>
      <c r="AKS37" s="72"/>
      <c r="AKT37" s="72"/>
      <c r="AKU37" s="72"/>
      <c r="AKV37" s="72"/>
      <c r="AKW37" s="72"/>
      <c r="AKX37" s="72"/>
      <c r="AKY37" s="72"/>
      <c r="AKZ37" s="72"/>
      <c r="ALA37" s="72"/>
      <c r="ALB37" s="72"/>
      <c r="ALC37" s="72"/>
      <c r="ALD37" s="72"/>
      <c r="ALE37" s="72"/>
      <c r="ALF37" s="72"/>
      <c r="ALG37" s="72"/>
      <c r="ALH37" s="72"/>
      <c r="ALI37" s="72"/>
      <c r="ALJ37" s="72"/>
      <c r="ALK37" s="72"/>
      <c r="ALL37" s="72"/>
      <c r="ALM37" s="72"/>
      <c r="ALN37" s="72"/>
      <c r="ALO37" s="72"/>
      <c r="ALP37" s="72"/>
      <c r="ALQ37" s="72"/>
      <c r="ALR37" s="72"/>
      <c r="ALS37" s="72"/>
      <c r="ALT37" s="72"/>
      <c r="ALU37" s="72"/>
      <c r="ALV37" s="72"/>
      <c r="ALW37" s="72"/>
      <c r="ALX37" s="72"/>
      <c r="ALY37" s="72"/>
      <c r="ALZ37" s="72"/>
      <c r="AMA37" s="72"/>
      <c r="AMB37" s="72"/>
      <c r="AMC37" s="72"/>
      <c r="AMD37" s="72"/>
      <c r="AME37" s="72"/>
      <c r="AMF37" s="72"/>
      <c r="AMG37" s="72"/>
      <c r="AMH37" s="72"/>
      <c r="AMI37" s="72"/>
      <c r="AMJ37" s="72"/>
      <c r="AMK37" s="72"/>
      <c r="AML37" s="72"/>
      <c r="AMM37" s="72"/>
      <c r="AMN37" s="72"/>
      <c r="AMO37" s="72"/>
      <c r="AMP37" s="72"/>
      <c r="AMQ37" s="72"/>
      <c r="AMR37" s="72"/>
      <c r="AMS37" s="72"/>
      <c r="AMT37" s="72"/>
      <c r="AMU37" s="72"/>
      <c r="AMV37" s="72"/>
      <c r="AMW37" s="72"/>
      <c r="AMX37" s="72"/>
      <c r="AMY37" s="72"/>
      <c r="AMZ37" s="72"/>
      <c r="ANA37" s="72"/>
      <c r="ANB37" s="72"/>
      <c r="ANC37" s="72"/>
      <c r="AND37" s="72"/>
      <c r="ANE37" s="72"/>
      <c r="ANF37" s="72"/>
      <c r="ANG37" s="72"/>
      <c r="ANH37" s="72"/>
      <c r="ANI37" s="72"/>
      <c r="ANJ37" s="72"/>
      <c r="ANK37" s="72"/>
      <c r="ANL37" s="72"/>
      <c r="ANM37" s="72"/>
      <c r="ANN37" s="72"/>
      <c r="ANO37" s="72"/>
      <c r="ANP37" s="72"/>
      <c r="ANQ37" s="72"/>
      <c r="ANR37" s="72"/>
      <c r="ANS37" s="72"/>
      <c r="ANT37" s="72"/>
      <c r="ANU37" s="72"/>
      <c r="ANV37" s="72"/>
      <c r="ANW37" s="72"/>
      <c r="ANX37" s="72"/>
      <c r="ANY37" s="72"/>
      <c r="ANZ37" s="72"/>
      <c r="AOA37" s="72"/>
      <c r="AOB37" s="72"/>
      <c r="AOC37" s="72"/>
      <c r="AOD37" s="72"/>
      <c r="AOE37" s="72"/>
      <c r="AOF37" s="72"/>
      <c r="AOG37" s="72"/>
      <c r="AOH37" s="72"/>
      <c r="AOI37" s="72"/>
      <c r="AOJ37" s="72"/>
      <c r="AOK37" s="72"/>
      <c r="AOL37" s="72"/>
      <c r="AOM37" s="72"/>
      <c r="AON37" s="72"/>
      <c r="AOO37" s="72"/>
      <c r="AOP37" s="72"/>
      <c r="AOQ37" s="72"/>
      <c r="AOR37" s="72"/>
      <c r="AOS37" s="72"/>
      <c r="AOT37" s="72"/>
      <c r="AOU37" s="72"/>
      <c r="AOV37" s="72"/>
      <c r="AOW37" s="72"/>
      <c r="AOX37" s="72"/>
      <c r="AOY37" s="72"/>
      <c r="AOZ37" s="72"/>
      <c r="APA37" s="72"/>
      <c r="APB37" s="72"/>
      <c r="APC37" s="72"/>
      <c r="APD37" s="72"/>
      <c r="APE37" s="72"/>
      <c r="APF37" s="72"/>
      <c r="APG37" s="72"/>
      <c r="APH37" s="72"/>
      <c r="API37" s="72"/>
      <c r="APJ37" s="72"/>
      <c r="APK37" s="72"/>
      <c r="APL37" s="72"/>
      <c r="APM37" s="72"/>
      <c r="APN37" s="72"/>
      <c r="APO37" s="72"/>
      <c r="APP37" s="72"/>
      <c r="APQ37" s="72"/>
      <c r="APR37" s="72"/>
      <c r="APS37" s="72"/>
      <c r="APT37" s="72"/>
      <c r="APU37" s="72"/>
      <c r="APV37" s="72"/>
      <c r="APW37" s="72"/>
      <c r="APX37" s="72"/>
      <c r="APY37" s="72"/>
      <c r="APZ37" s="72"/>
      <c r="AQA37" s="72"/>
      <c r="AQB37" s="72"/>
      <c r="AQC37" s="72"/>
      <c r="AQD37" s="72"/>
      <c r="AQE37" s="72"/>
      <c r="AQF37" s="72"/>
      <c r="AQG37" s="72"/>
      <c r="AQH37" s="72"/>
      <c r="AQI37" s="72"/>
      <c r="AQJ37" s="72"/>
      <c r="AQK37" s="72"/>
      <c r="AQL37" s="72"/>
      <c r="AQM37" s="72"/>
      <c r="AQN37" s="72"/>
      <c r="AQO37" s="72"/>
      <c r="AQP37" s="72"/>
      <c r="AQQ37" s="72"/>
      <c r="AQR37" s="72"/>
      <c r="AQS37" s="72"/>
      <c r="AQT37" s="72"/>
      <c r="AQU37" s="72"/>
      <c r="AQV37" s="72"/>
      <c r="AQW37" s="72"/>
      <c r="AQX37" s="72"/>
      <c r="AQY37" s="72"/>
      <c r="AQZ37" s="72"/>
      <c r="ARA37" s="72"/>
      <c r="ARB37" s="72"/>
      <c r="ARC37" s="72"/>
      <c r="ARD37" s="72"/>
      <c r="ARE37" s="72"/>
      <c r="ARF37" s="72"/>
      <c r="ARG37" s="72"/>
      <c r="ARH37" s="72"/>
      <c r="ARI37" s="72"/>
      <c r="ARJ37" s="72"/>
      <c r="ARK37" s="72"/>
      <c r="ARL37" s="72"/>
      <c r="ARM37" s="72"/>
      <c r="ARN37" s="72"/>
      <c r="ARO37" s="72"/>
      <c r="ARP37" s="72"/>
      <c r="ARQ37" s="72"/>
      <c r="ARR37" s="72"/>
      <c r="ARS37" s="72"/>
      <c r="ART37" s="72"/>
      <c r="ARU37" s="72"/>
      <c r="ARV37" s="72"/>
      <c r="ARW37" s="72"/>
      <c r="ARX37" s="72"/>
      <c r="ARY37" s="72"/>
      <c r="ARZ37" s="72"/>
      <c r="ASA37" s="72"/>
      <c r="ASB37" s="72"/>
      <c r="ASC37" s="72"/>
      <c r="ASD37" s="72"/>
      <c r="ASE37" s="72"/>
      <c r="ASF37" s="72"/>
      <c r="ASG37" s="72"/>
      <c r="ASH37" s="72"/>
      <c r="ASI37" s="72"/>
      <c r="ASJ37" s="72"/>
      <c r="ASK37" s="72"/>
      <c r="ASL37" s="72"/>
      <c r="ASM37" s="72"/>
      <c r="ASN37" s="72"/>
      <c r="ASO37" s="72"/>
      <c r="ASP37" s="72"/>
      <c r="ASQ37" s="72"/>
      <c r="ASR37" s="72"/>
      <c r="ASS37" s="72"/>
      <c r="AST37" s="72"/>
      <c r="ASU37" s="72"/>
      <c r="ASV37" s="72"/>
      <c r="ASW37" s="72"/>
      <c r="ASX37" s="72"/>
      <c r="ASY37" s="72"/>
      <c r="ASZ37" s="72"/>
      <c r="ATA37" s="72"/>
      <c r="ATB37" s="72"/>
      <c r="ATC37" s="72"/>
      <c r="ATD37" s="72"/>
      <c r="ATE37" s="72"/>
      <c r="ATF37" s="72"/>
      <c r="ATG37" s="72"/>
      <c r="ATH37" s="72"/>
      <c r="ATI37" s="72"/>
      <c r="ATJ37" s="72"/>
      <c r="ATK37" s="72"/>
      <c r="ATL37" s="72"/>
      <c r="ATM37" s="72"/>
      <c r="ATN37" s="72"/>
      <c r="ATO37" s="72"/>
      <c r="ATP37" s="72"/>
      <c r="ATQ37" s="72"/>
      <c r="ATR37" s="72"/>
      <c r="ATS37" s="72"/>
      <c r="ATT37" s="72"/>
      <c r="ATU37" s="72"/>
      <c r="ATV37" s="72"/>
      <c r="ATW37" s="72"/>
      <c r="ATX37" s="72"/>
      <c r="ATY37" s="72"/>
      <c r="ATZ37" s="72"/>
      <c r="AUA37" s="72"/>
      <c r="AUB37" s="72"/>
      <c r="AUC37" s="72"/>
      <c r="AUD37" s="72"/>
      <c r="AUE37" s="72"/>
      <c r="AUF37" s="72"/>
      <c r="AUG37" s="72"/>
      <c r="AUH37" s="72"/>
      <c r="AUI37" s="72"/>
      <c r="AUJ37" s="72"/>
      <c r="AUK37" s="72"/>
      <c r="AUL37" s="72"/>
      <c r="AUM37" s="72"/>
      <c r="AUN37" s="72"/>
      <c r="AUO37" s="72"/>
      <c r="AUP37" s="72"/>
      <c r="AUQ37" s="72"/>
      <c r="AUR37" s="72"/>
      <c r="AUS37" s="72"/>
      <c r="AUT37" s="72"/>
      <c r="AUU37" s="72"/>
      <c r="AUV37" s="72"/>
      <c r="AUW37" s="72"/>
      <c r="AUX37" s="72"/>
      <c r="AUY37" s="72"/>
      <c r="AUZ37" s="72"/>
      <c r="AVA37" s="72"/>
      <c r="AVB37" s="72"/>
      <c r="AVC37" s="72"/>
      <c r="AVD37" s="72"/>
      <c r="AVE37" s="72"/>
      <c r="AVF37" s="72"/>
      <c r="AVG37" s="72"/>
      <c r="AVH37" s="72"/>
      <c r="AVI37" s="72"/>
      <c r="AVJ37" s="72"/>
      <c r="AVK37" s="72"/>
      <c r="AVL37" s="72"/>
      <c r="AVM37" s="72"/>
      <c r="AVN37" s="72"/>
      <c r="AVO37" s="72"/>
      <c r="AVP37" s="72"/>
      <c r="AVQ37" s="72"/>
      <c r="AVR37" s="72"/>
      <c r="AVS37" s="72"/>
      <c r="AVT37" s="72"/>
      <c r="AVU37" s="72"/>
      <c r="AVV37" s="72"/>
      <c r="AVW37" s="72"/>
      <c r="AVX37" s="72"/>
      <c r="AVY37" s="72"/>
      <c r="AVZ37" s="72"/>
      <c r="AWA37" s="72"/>
      <c r="AWB37" s="72"/>
      <c r="AWC37" s="72"/>
      <c r="AWD37" s="72"/>
      <c r="AWE37" s="72"/>
      <c r="AWF37" s="72"/>
      <c r="AWG37" s="72"/>
      <c r="AWH37" s="72"/>
      <c r="AWI37" s="72"/>
      <c r="AWJ37" s="72"/>
      <c r="AWK37" s="72"/>
      <c r="AWL37" s="72"/>
      <c r="AWM37" s="72"/>
      <c r="AWN37" s="72"/>
      <c r="AWO37" s="72"/>
      <c r="AWP37" s="72"/>
      <c r="AWQ37" s="72"/>
      <c r="AWR37" s="72"/>
      <c r="AWS37" s="72"/>
      <c r="AWT37" s="72"/>
      <c r="AWU37" s="72"/>
      <c r="AWV37" s="72"/>
      <c r="AWW37" s="72"/>
      <c r="AWX37" s="72"/>
      <c r="AWY37" s="72"/>
      <c r="AWZ37" s="72"/>
      <c r="AXA37" s="72"/>
      <c r="AXB37" s="72"/>
      <c r="AXC37" s="72"/>
      <c r="AXD37" s="72"/>
      <c r="AXE37" s="72"/>
      <c r="AXF37" s="72"/>
      <c r="AXG37" s="72"/>
      <c r="AXH37" s="72"/>
      <c r="AXI37" s="72"/>
      <c r="AXJ37" s="72"/>
      <c r="AXK37" s="72"/>
      <c r="AXL37" s="72"/>
      <c r="AXM37" s="72"/>
      <c r="AXN37" s="72"/>
      <c r="AXO37" s="72"/>
      <c r="AXP37" s="72"/>
      <c r="AXQ37" s="72"/>
      <c r="AXR37" s="72"/>
      <c r="AXS37" s="72"/>
      <c r="AXT37" s="72"/>
      <c r="AXU37" s="72"/>
      <c r="AXV37" s="72"/>
      <c r="AXW37" s="72"/>
      <c r="AXX37" s="72"/>
      <c r="AXY37" s="72"/>
      <c r="AXZ37" s="72"/>
      <c r="AYA37" s="72"/>
      <c r="AYB37" s="72"/>
      <c r="AYC37" s="72"/>
      <c r="AYD37" s="72"/>
      <c r="AYE37" s="72"/>
      <c r="AYF37" s="72"/>
      <c r="AYG37" s="72"/>
      <c r="AYH37" s="72"/>
      <c r="AYI37" s="72"/>
      <c r="AYJ37" s="72"/>
      <c r="AYK37" s="72"/>
      <c r="AYL37" s="72"/>
      <c r="AYM37" s="72"/>
      <c r="AYN37" s="72"/>
      <c r="AYO37" s="72"/>
      <c r="AYP37" s="72"/>
      <c r="AYQ37" s="72"/>
      <c r="AYR37" s="72"/>
      <c r="AYS37" s="72"/>
      <c r="AYT37" s="72"/>
      <c r="AYU37" s="72"/>
      <c r="AYV37" s="72"/>
      <c r="AYW37" s="72"/>
      <c r="AYX37" s="72"/>
      <c r="AYY37" s="72"/>
      <c r="AYZ37" s="72"/>
      <c r="AZA37" s="72"/>
      <c r="AZB37" s="72"/>
      <c r="AZC37" s="72"/>
      <c r="AZD37" s="72"/>
      <c r="AZE37" s="72"/>
      <c r="AZF37" s="72"/>
      <c r="AZG37" s="72"/>
      <c r="AZH37" s="72"/>
      <c r="AZI37" s="72"/>
      <c r="AZJ37" s="72"/>
      <c r="AZK37" s="72"/>
      <c r="AZL37" s="72"/>
      <c r="AZM37" s="72"/>
      <c r="AZN37" s="72"/>
      <c r="AZO37" s="72"/>
      <c r="AZP37" s="72"/>
      <c r="AZQ37" s="72"/>
      <c r="AZR37" s="72"/>
      <c r="AZS37" s="72"/>
      <c r="AZT37" s="72"/>
      <c r="AZU37" s="72"/>
      <c r="AZV37" s="72"/>
      <c r="AZW37" s="72"/>
      <c r="AZX37" s="72"/>
      <c r="AZY37" s="72"/>
      <c r="AZZ37" s="72"/>
      <c r="BAA37" s="72"/>
      <c r="BAB37" s="72"/>
      <c r="BAC37" s="72"/>
      <c r="BAD37" s="72"/>
      <c r="BAE37" s="72"/>
      <c r="BAF37" s="72"/>
      <c r="BAG37" s="72"/>
      <c r="BAH37" s="72"/>
      <c r="BAI37" s="72"/>
      <c r="BAJ37" s="72"/>
      <c r="BAK37" s="72"/>
      <c r="BAL37" s="72"/>
      <c r="BAM37" s="72"/>
      <c r="BAN37" s="72"/>
      <c r="BAO37" s="72"/>
      <c r="BAP37" s="72"/>
      <c r="BAQ37" s="72"/>
      <c r="BAR37" s="72"/>
      <c r="BAS37" s="72"/>
      <c r="BAT37" s="72"/>
      <c r="BAU37" s="72"/>
      <c r="BAV37" s="72"/>
      <c r="BAW37" s="72"/>
      <c r="BAX37" s="72"/>
      <c r="BAY37" s="72"/>
      <c r="BAZ37" s="72"/>
      <c r="BBA37" s="72"/>
      <c r="BBB37" s="117"/>
    </row>
    <row r="38" s="26" customFormat="1" spans="1:1406">
      <c r="A38" s="95"/>
      <c r="B38" s="96" t="s">
        <v>384</v>
      </c>
      <c r="C38" s="82">
        <v>94</v>
      </c>
      <c r="D38" s="82"/>
      <c r="E38" s="83"/>
      <c r="F38" s="91"/>
      <c r="G38" s="84"/>
      <c r="H38" s="97"/>
      <c r="I38" s="88"/>
      <c r="J38" s="88"/>
      <c r="K38" s="113"/>
      <c r="L38" s="113"/>
      <c r="M38" s="115"/>
      <c r="N38" s="60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  <c r="IW38" s="72"/>
      <c r="IX38" s="72"/>
      <c r="IY38" s="72"/>
      <c r="IZ38" s="72"/>
      <c r="JA38" s="72"/>
      <c r="JB38" s="72"/>
      <c r="JC38" s="72"/>
      <c r="JD38" s="72"/>
      <c r="JE38" s="72"/>
      <c r="JF38" s="72"/>
      <c r="JG38" s="72"/>
      <c r="JH38" s="72"/>
      <c r="JI38" s="72"/>
      <c r="JJ38" s="72"/>
      <c r="JK38" s="72"/>
      <c r="JL38" s="72"/>
      <c r="JM38" s="72"/>
      <c r="JN38" s="72"/>
      <c r="JO38" s="72"/>
      <c r="JP38" s="72"/>
      <c r="JQ38" s="72"/>
      <c r="JR38" s="72"/>
      <c r="JS38" s="72"/>
      <c r="JT38" s="72"/>
      <c r="JU38" s="72"/>
      <c r="JV38" s="72"/>
      <c r="JW38" s="72"/>
      <c r="JX38" s="72"/>
      <c r="JY38" s="72"/>
      <c r="JZ38" s="72"/>
      <c r="KA38" s="72"/>
      <c r="KB38" s="72"/>
      <c r="KC38" s="72"/>
      <c r="KD38" s="72"/>
      <c r="KE38" s="72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2"/>
      <c r="KQ38" s="72"/>
      <c r="KR38" s="72"/>
      <c r="KS38" s="72"/>
      <c r="KT38" s="72"/>
      <c r="KU38" s="72"/>
      <c r="KV38" s="72"/>
      <c r="KW38" s="72"/>
      <c r="KX38" s="72"/>
      <c r="KY38" s="72"/>
      <c r="KZ38" s="72"/>
      <c r="LA38" s="72"/>
      <c r="LB38" s="72"/>
      <c r="LC38" s="72"/>
      <c r="LD38" s="72"/>
      <c r="LE38" s="72"/>
      <c r="LF38" s="72"/>
      <c r="LG38" s="72"/>
      <c r="LH38" s="72"/>
      <c r="LI38" s="72"/>
      <c r="LJ38" s="72"/>
      <c r="LK38" s="72"/>
      <c r="LL38" s="72"/>
      <c r="LM38" s="72"/>
      <c r="LN38" s="72"/>
      <c r="LO38" s="72"/>
      <c r="LP38" s="72"/>
      <c r="LQ38" s="72"/>
      <c r="LR38" s="72"/>
      <c r="LS38" s="72"/>
      <c r="LT38" s="72"/>
      <c r="LU38" s="72"/>
      <c r="LV38" s="72"/>
      <c r="LW38" s="72"/>
      <c r="LX38" s="72"/>
      <c r="LY38" s="72"/>
      <c r="LZ38" s="72"/>
      <c r="MA38" s="72"/>
      <c r="MB38" s="72"/>
      <c r="MC38" s="72"/>
      <c r="MD38" s="72"/>
      <c r="ME38" s="72"/>
      <c r="MF38" s="72"/>
      <c r="MG38" s="72"/>
      <c r="MH38" s="72"/>
      <c r="MI38" s="72"/>
      <c r="MJ38" s="72"/>
      <c r="MK38" s="72"/>
      <c r="ML38" s="72"/>
      <c r="MM38" s="72"/>
      <c r="MN38" s="72"/>
      <c r="MO38" s="72"/>
      <c r="MP38" s="72"/>
      <c r="MQ38" s="72"/>
      <c r="MR38" s="72"/>
      <c r="MS38" s="72"/>
      <c r="MT38" s="72"/>
      <c r="MU38" s="72"/>
      <c r="MV38" s="72"/>
      <c r="MW38" s="72"/>
      <c r="MX38" s="72"/>
      <c r="MY38" s="72"/>
      <c r="MZ38" s="72"/>
      <c r="NA38" s="72"/>
      <c r="NB38" s="72"/>
      <c r="NC38" s="72"/>
      <c r="ND38" s="72"/>
      <c r="NE38" s="72"/>
      <c r="NF38" s="72"/>
      <c r="NG38" s="72"/>
      <c r="NH38" s="72"/>
      <c r="NI38" s="72"/>
      <c r="NJ38" s="72"/>
      <c r="NK38" s="72"/>
      <c r="NL38" s="72"/>
      <c r="NM38" s="72"/>
      <c r="NN38" s="72"/>
      <c r="NO38" s="72"/>
      <c r="NP38" s="72"/>
      <c r="NQ38" s="72"/>
      <c r="NR38" s="72"/>
      <c r="NS38" s="72"/>
      <c r="NT38" s="72"/>
      <c r="NU38" s="72"/>
      <c r="NV38" s="72"/>
      <c r="NW38" s="72"/>
      <c r="NX38" s="72"/>
      <c r="NY38" s="72"/>
      <c r="NZ38" s="72"/>
      <c r="OA38" s="72"/>
      <c r="OB38" s="72"/>
      <c r="OC38" s="72"/>
      <c r="OD38" s="72"/>
      <c r="OE38" s="72"/>
      <c r="OF38" s="72"/>
      <c r="OG38" s="72"/>
      <c r="OH38" s="72"/>
      <c r="OI38" s="72"/>
      <c r="OJ38" s="72"/>
      <c r="OK38" s="72"/>
      <c r="OL38" s="72"/>
      <c r="OM38" s="72"/>
      <c r="ON38" s="72"/>
      <c r="OO38" s="72"/>
      <c r="OP38" s="72"/>
      <c r="OQ38" s="72"/>
      <c r="OR38" s="72"/>
      <c r="OS38" s="72"/>
      <c r="OT38" s="72"/>
      <c r="OU38" s="72"/>
      <c r="OV38" s="72"/>
      <c r="OW38" s="72"/>
      <c r="OX38" s="72"/>
      <c r="OY38" s="72"/>
      <c r="OZ38" s="72"/>
      <c r="PA38" s="72"/>
      <c r="PB38" s="72"/>
      <c r="PC38" s="72"/>
      <c r="PD38" s="72"/>
      <c r="PE38" s="72"/>
      <c r="PF38" s="72"/>
      <c r="PG38" s="72"/>
      <c r="PH38" s="72"/>
      <c r="PI38" s="72"/>
      <c r="PJ38" s="72"/>
      <c r="PK38" s="72"/>
      <c r="PL38" s="72"/>
      <c r="PM38" s="72"/>
      <c r="PN38" s="72"/>
      <c r="PO38" s="72"/>
      <c r="PP38" s="72"/>
      <c r="PQ38" s="72"/>
      <c r="PR38" s="72"/>
      <c r="PS38" s="72"/>
      <c r="PT38" s="72"/>
      <c r="PU38" s="72"/>
      <c r="PV38" s="72"/>
      <c r="PW38" s="72"/>
      <c r="PX38" s="72"/>
      <c r="PY38" s="72"/>
      <c r="PZ38" s="72"/>
      <c r="QA38" s="72"/>
      <c r="QB38" s="72"/>
      <c r="QC38" s="72"/>
      <c r="QD38" s="72"/>
      <c r="QE38" s="72"/>
      <c r="QF38" s="72"/>
      <c r="QG38" s="72"/>
      <c r="QH38" s="72"/>
      <c r="QI38" s="72"/>
      <c r="QJ38" s="72"/>
      <c r="QK38" s="72"/>
      <c r="QL38" s="72"/>
      <c r="QM38" s="72"/>
      <c r="QN38" s="72"/>
      <c r="QO38" s="72"/>
      <c r="QP38" s="72"/>
      <c r="QQ38" s="72"/>
      <c r="QR38" s="72"/>
      <c r="QS38" s="72"/>
      <c r="QT38" s="72"/>
      <c r="QU38" s="72"/>
      <c r="QV38" s="72"/>
      <c r="QW38" s="72"/>
      <c r="QX38" s="72"/>
      <c r="QY38" s="72"/>
      <c r="QZ38" s="72"/>
      <c r="RA38" s="72"/>
      <c r="RB38" s="72"/>
      <c r="RC38" s="72"/>
      <c r="RD38" s="72"/>
      <c r="RE38" s="72"/>
      <c r="RF38" s="72"/>
      <c r="RG38" s="72"/>
      <c r="RH38" s="72"/>
      <c r="RI38" s="72"/>
      <c r="RJ38" s="72"/>
      <c r="RK38" s="72"/>
      <c r="RL38" s="72"/>
      <c r="RM38" s="72"/>
      <c r="RN38" s="72"/>
      <c r="RO38" s="72"/>
      <c r="RP38" s="72"/>
      <c r="RQ38" s="72"/>
      <c r="RR38" s="72"/>
      <c r="RS38" s="72"/>
      <c r="RT38" s="72"/>
      <c r="RU38" s="72"/>
      <c r="RV38" s="72"/>
      <c r="RW38" s="72"/>
      <c r="RX38" s="72"/>
      <c r="RY38" s="72"/>
      <c r="RZ38" s="72"/>
      <c r="SA38" s="72"/>
      <c r="SB38" s="72"/>
      <c r="SC38" s="72"/>
      <c r="SD38" s="72"/>
      <c r="SE38" s="72"/>
      <c r="SF38" s="72"/>
      <c r="SG38" s="72"/>
      <c r="SH38" s="72"/>
      <c r="SI38" s="72"/>
      <c r="SJ38" s="72"/>
      <c r="SK38" s="72"/>
      <c r="SL38" s="72"/>
      <c r="SM38" s="72"/>
      <c r="SN38" s="72"/>
      <c r="SO38" s="72"/>
      <c r="SP38" s="72"/>
      <c r="SQ38" s="72"/>
      <c r="SR38" s="72"/>
      <c r="SS38" s="72"/>
      <c r="ST38" s="72"/>
      <c r="SU38" s="72"/>
      <c r="SV38" s="72"/>
      <c r="SW38" s="72"/>
      <c r="SX38" s="72"/>
      <c r="SY38" s="72"/>
      <c r="SZ38" s="72"/>
      <c r="TA38" s="72"/>
      <c r="TB38" s="72"/>
      <c r="TC38" s="72"/>
      <c r="TD38" s="72"/>
      <c r="TE38" s="72"/>
      <c r="TF38" s="72"/>
      <c r="TG38" s="72"/>
      <c r="TH38" s="72"/>
      <c r="TI38" s="72"/>
      <c r="TJ38" s="72"/>
      <c r="TK38" s="72"/>
      <c r="TL38" s="72"/>
      <c r="TM38" s="72"/>
      <c r="TN38" s="72"/>
      <c r="TO38" s="72"/>
      <c r="TP38" s="72"/>
      <c r="TQ38" s="72"/>
      <c r="TR38" s="72"/>
      <c r="TS38" s="72"/>
      <c r="TT38" s="72"/>
      <c r="TU38" s="72"/>
      <c r="TV38" s="72"/>
      <c r="TW38" s="72"/>
      <c r="TX38" s="72"/>
      <c r="TY38" s="72"/>
      <c r="TZ38" s="72"/>
      <c r="UA38" s="72"/>
      <c r="UB38" s="72"/>
      <c r="UC38" s="72"/>
      <c r="UD38" s="72"/>
      <c r="UE38" s="72"/>
      <c r="UF38" s="72"/>
      <c r="UG38" s="72"/>
      <c r="UH38" s="72"/>
      <c r="UI38" s="72"/>
      <c r="UJ38" s="72"/>
      <c r="UK38" s="72"/>
      <c r="UL38" s="72"/>
      <c r="UM38" s="72"/>
      <c r="UN38" s="72"/>
      <c r="UO38" s="72"/>
      <c r="UP38" s="72"/>
      <c r="UQ38" s="72"/>
      <c r="UR38" s="72"/>
      <c r="US38" s="72"/>
      <c r="UT38" s="72"/>
      <c r="UU38" s="72"/>
      <c r="UV38" s="72"/>
      <c r="UW38" s="72"/>
      <c r="UX38" s="72"/>
      <c r="UY38" s="72"/>
      <c r="UZ38" s="72"/>
      <c r="VA38" s="72"/>
      <c r="VB38" s="72"/>
      <c r="VC38" s="72"/>
      <c r="VD38" s="72"/>
      <c r="VE38" s="72"/>
      <c r="VF38" s="72"/>
      <c r="VG38" s="72"/>
      <c r="VH38" s="72"/>
      <c r="VI38" s="72"/>
      <c r="VJ38" s="72"/>
      <c r="VK38" s="72"/>
      <c r="VL38" s="72"/>
      <c r="VM38" s="72"/>
      <c r="VN38" s="72"/>
      <c r="VO38" s="72"/>
      <c r="VP38" s="72"/>
      <c r="VQ38" s="72"/>
      <c r="VR38" s="72"/>
      <c r="VS38" s="72"/>
      <c r="VT38" s="72"/>
      <c r="VU38" s="72"/>
      <c r="VV38" s="72"/>
      <c r="VW38" s="72"/>
      <c r="VX38" s="72"/>
      <c r="VY38" s="72"/>
      <c r="VZ38" s="72"/>
      <c r="WA38" s="72"/>
      <c r="WB38" s="72"/>
      <c r="WC38" s="72"/>
      <c r="WD38" s="72"/>
      <c r="WE38" s="72"/>
      <c r="WF38" s="72"/>
      <c r="WG38" s="72"/>
      <c r="WH38" s="72"/>
      <c r="WI38" s="72"/>
      <c r="WJ38" s="72"/>
      <c r="WK38" s="72"/>
      <c r="WL38" s="72"/>
      <c r="WM38" s="72"/>
      <c r="WN38" s="72"/>
      <c r="WO38" s="72"/>
      <c r="WP38" s="72"/>
      <c r="WQ38" s="72"/>
      <c r="WR38" s="72"/>
      <c r="WS38" s="72"/>
      <c r="WT38" s="72"/>
      <c r="WU38" s="72"/>
      <c r="WV38" s="72"/>
      <c r="WW38" s="72"/>
      <c r="WX38" s="72"/>
      <c r="WY38" s="72"/>
      <c r="WZ38" s="72"/>
      <c r="XA38" s="72"/>
      <c r="XB38" s="72"/>
      <c r="XC38" s="72"/>
      <c r="XD38" s="72"/>
      <c r="XE38" s="72"/>
      <c r="XF38" s="72"/>
      <c r="XG38" s="72"/>
      <c r="XH38" s="72"/>
      <c r="XI38" s="72"/>
      <c r="XJ38" s="72"/>
      <c r="XK38" s="72"/>
      <c r="XL38" s="72"/>
      <c r="XM38" s="72"/>
      <c r="XN38" s="72"/>
      <c r="XO38" s="72"/>
      <c r="XP38" s="72"/>
      <c r="XQ38" s="72"/>
      <c r="XR38" s="72"/>
      <c r="XS38" s="72"/>
      <c r="XT38" s="72"/>
      <c r="XU38" s="72"/>
      <c r="XV38" s="72"/>
      <c r="XW38" s="72"/>
      <c r="XX38" s="72"/>
      <c r="XY38" s="72"/>
      <c r="XZ38" s="72"/>
      <c r="YA38" s="72"/>
      <c r="YB38" s="72"/>
      <c r="YC38" s="72"/>
      <c r="YD38" s="72"/>
      <c r="YE38" s="72"/>
      <c r="YF38" s="72"/>
      <c r="YG38" s="72"/>
      <c r="YH38" s="72"/>
      <c r="YI38" s="72"/>
      <c r="YJ38" s="72"/>
      <c r="YK38" s="72"/>
      <c r="YL38" s="72"/>
      <c r="YM38" s="72"/>
      <c r="YN38" s="72"/>
      <c r="YO38" s="72"/>
      <c r="YP38" s="72"/>
      <c r="YQ38" s="72"/>
      <c r="YR38" s="72"/>
      <c r="YS38" s="72"/>
      <c r="YT38" s="72"/>
      <c r="YU38" s="72"/>
      <c r="YV38" s="72"/>
      <c r="YW38" s="72"/>
      <c r="YX38" s="72"/>
      <c r="YY38" s="72"/>
      <c r="YZ38" s="72"/>
      <c r="ZA38" s="72"/>
      <c r="ZB38" s="72"/>
      <c r="ZC38" s="72"/>
      <c r="ZD38" s="72"/>
      <c r="ZE38" s="72"/>
      <c r="ZF38" s="72"/>
      <c r="ZG38" s="72"/>
      <c r="ZH38" s="72"/>
      <c r="ZI38" s="72"/>
      <c r="ZJ38" s="72"/>
      <c r="ZK38" s="72"/>
      <c r="ZL38" s="72"/>
      <c r="ZM38" s="72"/>
      <c r="ZN38" s="72"/>
      <c r="ZO38" s="72"/>
      <c r="ZP38" s="72"/>
      <c r="ZQ38" s="72"/>
      <c r="ZR38" s="72"/>
      <c r="ZS38" s="72"/>
      <c r="ZT38" s="72"/>
      <c r="ZU38" s="72"/>
      <c r="ZV38" s="72"/>
      <c r="ZW38" s="72"/>
      <c r="ZX38" s="72"/>
      <c r="ZY38" s="72"/>
      <c r="ZZ38" s="72"/>
      <c r="AAA38" s="72"/>
      <c r="AAB38" s="72"/>
      <c r="AAC38" s="72"/>
      <c r="AAD38" s="72"/>
      <c r="AAE38" s="72"/>
      <c r="AAF38" s="72"/>
      <c r="AAG38" s="72"/>
      <c r="AAH38" s="72"/>
      <c r="AAI38" s="72"/>
      <c r="AAJ38" s="72"/>
      <c r="AAK38" s="72"/>
      <c r="AAL38" s="72"/>
      <c r="AAM38" s="72"/>
      <c r="AAN38" s="72"/>
      <c r="AAO38" s="72"/>
      <c r="AAP38" s="72"/>
      <c r="AAQ38" s="72"/>
      <c r="AAR38" s="72"/>
      <c r="AAS38" s="72"/>
      <c r="AAT38" s="72"/>
      <c r="AAU38" s="72"/>
      <c r="AAV38" s="72"/>
      <c r="AAW38" s="72"/>
      <c r="AAX38" s="72"/>
      <c r="AAY38" s="72"/>
      <c r="AAZ38" s="72"/>
      <c r="ABA38" s="72"/>
      <c r="ABB38" s="72"/>
      <c r="ABC38" s="72"/>
      <c r="ABD38" s="72"/>
      <c r="ABE38" s="72"/>
      <c r="ABF38" s="72"/>
      <c r="ABG38" s="72"/>
      <c r="ABH38" s="72"/>
      <c r="ABI38" s="72"/>
      <c r="ABJ38" s="72"/>
      <c r="ABK38" s="72"/>
      <c r="ABL38" s="72"/>
      <c r="ABM38" s="72"/>
      <c r="ABN38" s="72"/>
      <c r="ABO38" s="72"/>
      <c r="ABP38" s="72"/>
      <c r="ABQ38" s="72"/>
      <c r="ABR38" s="72"/>
      <c r="ABS38" s="72"/>
      <c r="ABT38" s="72"/>
      <c r="ABU38" s="72"/>
      <c r="ABV38" s="72"/>
      <c r="ABW38" s="72"/>
      <c r="ABX38" s="72"/>
      <c r="ABY38" s="72"/>
      <c r="ABZ38" s="72"/>
      <c r="ACA38" s="72"/>
      <c r="ACB38" s="72"/>
      <c r="ACC38" s="72"/>
      <c r="ACD38" s="72"/>
      <c r="ACE38" s="72"/>
      <c r="ACF38" s="72"/>
      <c r="ACG38" s="72"/>
      <c r="ACH38" s="72"/>
      <c r="ACI38" s="72"/>
      <c r="ACJ38" s="72"/>
      <c r="ACK38" s="72"/>
      <c r="ACL38" s="72"/>
      <c r="ACM38" s="72"/>
      <c r="ACN38" s="72"/>
      <c r="ACO38" s="72"/>
      <c r="ACP38" s="72"/>
      <c r="ACQ38" s="72"/>
      <c r="ACR38" s="72"/>
      <c r="ACS38" s="72"/>
      <c r="ACT38" s="72"/>
      <c r="ACU38" s="72"/>
      <c r="ACV38" s="72"/>
      <c r="ACW38" s="72"/>
      <c r="ACX38" s="72"/>
      <c r="ACY38" s="72"/>
      <c r="ACZ38" s="72"/>
      <c r="ADA38" s="72"/>
      <c r="ADB38" s="72"/>
      <c r="ADC38" s="72"/>
      <c r="ADD38" s="72"/>
      <c r="ADE38" s="72"/>
      <c r="ADF38" s="72"/>
      <c r="ADG38" s="72"/>
      <c r="ADH38" s="72"/>
      <c r="ADI38" s="72"/>
      <c r="ADJ38" s="72"/>
      <c r="ADK38" s="72"/>
      <c r="ADL38" s="72"/>
      <c r="ADM38" s="72"/>
      <c r="ADN38" s="72"/>
      <c r="ADO38" s="72"/>
      <c r="ADP38" s="72"/>
      <c r="ADQ38" s="72"/>
      <c r="ADR38" s="72"/>
      <c r="ADS38" s="72"/>
      <c r="ADT38" s="72"/>
      <c r="ADU38" s="72"/>
      <c r="ADV38" s="72"/>
      <c r="ADW38" s="72"/>
      <c r="ADX38" s="72"/>
      <c r="ADY38" s="72"/>
      <c r="ADZ38" s="72"/>
      <c r="AEA38" s="72"/>
      <c r="AEB38" s="72"/>
      <c r="AEC38" s="72"/>
      <c r="AED38" s="72"/>
      <c r="AEE38" s="72"/>
      <c r="AEF38" s="72"/>
      <c r="AEG38" s="72"/>
      <c r="AEH38" s="72"/>
      <c r="AEI38" s="72"/>
      <c r="AEJ38" s="72"/>
      <c r="AEK38" s="72"/>
      <c r="AEL38" s="72"/>
      <c r="AEM38" s="72"/>
      <c r="AEN38" s="72"/>
      <c r="AEO38" s="72"/>
      <c r="AEP38" s="72"/>
      <c r="AEQ38" s="72"/>
      <c r="AER38" s="72"/>
      <c r="AES38" s="72"/>
      <c r="AET38" s="72"/>
      <c r="AEU38" s="72"/>
      <c r="AEV38" s="72"/>
      <c r="AEW38" s="72"/>
      <c r="AEX38" s="72"/>
      <c r="AEY38" s="72"/>
      <c r="AEZ38" s="72"/>
      <c r="AFA38" s="72"/>
      <c r="AFB38" s="72"/>
      <c r="AFC38" s="72"/>
      <c r="AFD38" s="72"/>
      <c r="AFE38" s="72"/>
      <c r="AFF38" s="72"/>
      <c r="AFG38" s="72"/>
      <c r="AFH38" s="72"/>
      <c r="AFI38" s="72"/>
      <c r="AFJ38" s="72"/>
      <c r="AFK38" s="72"/>
      <c r="AFL38" s="72"/>
      <c r="AFM38" s="72"/>
      <c r="AFN38" s="72"/>
      <c r="AFO38" s="72"/>
      <c r="AFP38" s="72"/>
      <c r="AFQ38" s="72"/>
      <c r="AFR38" s="72"/>
      <c r="AFS38" s="72"/>
      <c r="AFT38" s="72"/>
      <c r="AFU38" s="72"/>
      <c r="AFV38" s="72"/>
      <c r="AFW38" s="72"/>
      <c r="AFX38" s="72"/>
      <c r="AFY38" s="72"/>
      <c r="AFZ38" s="72"/>
      <c r="AGA38" s="72"/>
      <c r="AGB38" s="72"/>
      <c r="AGC38" s="72"/>
      <c r="AGD38" s="72"/>
      <c r="AGE38" s="72"/>
      <c r="AGF38" s="72"/>
      <c r="AGG38" s="72"/>
      <c r="AGH38" s="72"/>
      <c r="AGI38" s="72"/>
      <c r="AGJ38" s="72"/>
      <c r="AGK38" s="72"/>
      <c r="AGL38" s="72"/>
      <c r="AGM38" s="72"/>
      <c r="AGN38" s="72"/>
      <c r="AGO38" s="72"/>
      <c r="AGP38" s="72"/>
      <c r="AGQ38" s="72"/>
      <c r="AGR38" s="72"/>
      <c r="AGS38" s="72"/>
      <c r="AGT38" s="72"/>
      <c r="AGU38" s="72"/>
      <c r="AGV38" s="72"/>
      <c r="AGW38" s="72"/>
      <c r="AGX38" s="72"/>
      <c r="AGY38" s="72"/>
      <c r="AGZ38" s="72"/>
      <c r="AHA38" s="72"/>
      <c r="AHB38" s="72"/>
      <c r="AHC38" s="72"/>
      <c r="AHD38" s="72"/>
      <c r="AHE38" s="72"/>
      <c r="AHF38" s="72"/>
      <c r="AHG38" s="72"/>
      <c r="AHH38" s="72"/>
      <c r="AHI38" s="72"/>
      <c r="AHJ38" s="72"/>
      <c r="AHK38" s="72"/>
      <c r="AHL38" s="72"/>
      <c r="AHM38" s="72"/>
      <c r="AHN38" s="72"/>
      <c r="AHO38" s="72"/>
      <c r="AHP38" s="72"/>
      <c r="AHQ38" s="72"/>
      <c r="AHR38" s="72"/>
      <c r="AHS38" s="72"/>
      <c r="AHT38" s="72"/>
      <c r="AHU38" s="72"/>
      <c r="AHV38" s="72"/>
      <c r="AHW38" s="72"/>
      <c r="AHX38" s="72"/>
      <c r="AHY38" s="72"/>
      <c r="AHZ38" s="72"/>
      <c r="AIA38" s="72"/>
      <c r="AIB38" s="72"/>
      <c r="AIC38" s="72"/>
      <c r="AID38" s="72"/>
      <c r="AIE38" s="72"/>
      <c r="AIF38" s="72"/>
      <c r="AIG38" s="72"/>
      <c r="AIH38" s="72"/>
      <c r="AII38" s="72"/>
      <c r="AIJ38" s="72"/>
      <c r="AIK38" s="72"/>
      <c r="AIL38" s="72"/>
      <c r="AIM38" s="72"/>
      <c r="AIN38" s="72"/>
      <c r="AIO38" s="72"/>
      <c r="AIP38" s="72"/>
      <c r="AIQ38" s="72"/>
      <c r="AIR38" s="72"/>
      <c r="AIS38" s="72"/>
      <c r="AIT38" s="72"/>
      <c r="AIU38" s="72"/>
      <c r="AIV38" s="72"/>
      <c r="AIW38" s="72"/>
      <c r="AIX38" s="72"/>
      <c r="AIY38" s="72"/>
      <c r="AIZ38" s="72"/>
      <c r="AJA38" s="72"/>
      <c r="AJB38" s="72"/>
      <c r="AJC38" s="72"/>
      <c r="AJD38" s="72"/>
      <c r="AJE38" s="72"/>
      <c r="AJF38" s="72"/>
      <c r="AJG38" s="72"/>
      <c r="AJH38" s="72"/>
      <c r="AJI38" s="72"/>
      <c r="AJJ38" s="72"/>
      <c r="AJK38" s="72"/>
      <c r="AJL38" s="72"/>
      <c r="AJM38" s="72"/>
      <c r="AJN38" s="72"/>
      <c r="AJO38" s="72"/>
      <c r="AJP38" s="72"/>
      <c r="AJQ38" s="72"/>
      <c r="AJR38" s="72"/>
      <c r="AJS38" s="72"/>
      <c r="AJT38" s="72"/>
      <c r="AJU38" s="72"/>
      <c r="AJV38" s="72"/>
      <c r="AJW38" s="72"/>
      <c r="AJX38" s="72"/>
      <c r="AJY38" s="72"/>
      <c r="AJZ38" s="72"/>
      <c r="AKA38" s="72"/>
      <c r="AKB38" s="72"/>
      <c r="AKC38" s="72"/>
      <c r="AKD38" s="72"/>
      <c r="AKE38" s="72"/>
      <c r="AKF38" s="72"/>
      <c r="AKG38" s="72"/>
      <c r="AKH38" s="72"/>
      <c r="AKI38" s="72"/>
      <c r="AKJ38" s="72"/>
      <c r="AKK38" s="72"/>
      <c r="AKL38" s="72"/>
      <c r="AKM38" s="72"/>
      <c r="AKN38" s="72"/>
      <c r="AKO38" s="72"/>
      <c r="AKP38" s="72"/>
      <c r="AKQ38" s="72"/>
      <c r="AKR38" s="72"/>
      <c r="AKS38" s="72"/>
      <c r="AKT38" s="72"/>
      <c r="AKU38" s="72"/>
      <c r="AKV38" s="72"/>
      <c r="AKW38" s="72"/>
      <c r="AKX38" s="72"/>
      <c r="AKY38" s="72"/>
      <c r="AKZ38" s="72"/>
      <c r="ALA38" s="72"/>
      <c r="ALB38" s="72"/>
      <c r="ALC38" s="72"/>
      <c r="ALD38" s="72"/>
      <c r="ALE38" s="72"/>
      <c r="ALF38" s="72"/>
      <c r="ALG38" s="72"/>
      <c r="ALH38" s="72"/>
      <c r="ALI38" s="72"/>
      <c r="ALJ38" s="72"/>
      <c r="ALK38" s="72"/>
      <c r="ALL38" s="72"/>
      <c r="ALM38" s="72"/>
      <c r="ALN38" s="72"/>
      <c r="ALO38" s="72"/>
      <c r="ALP38" s="72"/>
      <c r="ALQ38" s="72"/>
      <c r="ALR38" s="72"/>
      <c r="ALS38" s="72"/>
      <c r="ALT38" s="72"/>
      <c r="ALU38" s="72"/>
      <c r="ALV38" s="72"/>
      <c r="ALW38" s="72"/>
      <c r="ALX38" s="72"/>
      <c r="ALY38" s="72"/>
      <c r="ALZ38" s="72"/>
      <c r="AMA38" s="72"/>
      <c r="AMB38" s="72"/>
      <c r="AMC38" s="72"/>
      <c r="AMD38" s="72"/>
      <c r="AME38" s="72"/>
      <c r="AMF38" s="72"/>
      <c r="AMG38" s="72"/>
      <c r="AMH38" s="72"/>
      <c r="AMI38" s="72"/>
      <c r="AMJ38" s="72"/>
      <c r="AMK38" s="72"/>
      <c r="AML38" s="72"/>
      <c r="AMM38" s="72"/>
      <c r="AMN38" s="72"/>
      <c r="AMO38" s="72"/>
      <c r="AMP38" s="72"/>
      <c r="AMQ38" s="72"/>
      <c r="AMR38" s="72"/>
      <c r="AMS38" s="72"/>
      <c r="AMT38" s="72"/>
      <c r="AMU38" s="72"/>
      <c r="AMV38" s="72"/>
      <c r="AMW38" s="72"/>
      <c r="AMX38" s="72"/>
      <c r="AMY38" s="72"/>
      <c r="AMZ38" s="72"/>
      <c r="ANA38" s="72"/>
      <c r="ANB38" s="72"/>
      <c r="ANC38" s="72"/>
      <c r="AND38" s="72"/>
      <c r="ANE38" s="72"/>
      <c r="ANF38" s="72"/>
      <c r="ANG38" s="72"/>
      <c r="ANH38" s="72"/>
      <c r="ANI38" s="72"/>
      <c r="ANJ38" s="72"/>
      <c r="ANK38" s="72"/>
      <c r="ANL38" s="72"/>
      <c r="ANM38" s="72"/>
      <c r="ANN38" s="72"/>
      <c r="ANO38" s="72"/>
      <c r="ANP38" s="72"/>
      <c r="ANQ38" s="72"/>
      <c r="ANR38" s="72"/>
      <c r="ANS38" s="72"/>
      <c r="ANT38" s="72"/>
      <c r="ANU38" s="72"/>
      <c r="ANV38" s="72"/>
      <c r="ANW38" s="72"/>
      <c r="ANX38" s="72"/>
      <c r="ANY38" s="72"/>
      <c r="ANZ38" s="72"/>
      <c r="AOA38" s="72"/>
      <c r="AOB38" s="72"/>
      <c r="AOC38" s="72"/>
      <c r="AOD38" s="72"/>
      <c r="AOE38" s="72"/>
      <c r="AOF38" s="72"/>
      <c r="AOG38" s="72"/>
      <c r="AOH38" s="72"/>
      <c r="AOI38" s="72"/>
      <c r="AOJ38" s="72"/>
      <c r="AOK38" s="72"/>
      <c r="AOL38" s="72"/>
      <c r="AOM38" s="72"/>
      <c r="AON38" s="72"/>
      <c r="AOO38" s="72"/>
      <c r="AOP38" s="72"/>
      <c r="AOQ38" s="72"/>
      <c r="AOR38" s="72"/>
      <c r="AOS38" s="72"/>
      <c r="AOT38" s="72"/>
      <c r="AOU38" s="72"/>
      <c r="AOV38" s="72"/>
      <c r="AOW38" s="72"/>
      <c r="AOX38" s="72"/>
      <c r="AOY38" s="72"/>
      <c r="AOZ38" s="72"/>
      <c r="APA38" s="72"/>
      <c r="APB38" s="72"/>
      <c r="APC38" s="72"/>
      <c r="APD38" s="72"/>
      <c r="APE38" s="72"/>
      <c r="APF38" s="72"/>
      <c r="APG38" s="72"/>
      <c r="APH38" s="72"/>
      <c r="API38" s="72"/>
      <c r="APJ38" s="72"/>
      <c r="APK38" s="72"/>
      <c r="APL38" s="72"/>
      <c r="APM38" s="72"/>
      <c r="APN38" s="72"/>
      <c r="APO38" s="72"/>
      <c r="APP38" s="72"/>
      <c r="APQ38" s="72"/>
      <c r="APR38" s="72"/>
      <c r="APS38" s="72"/>
      <c r="APT38" s="72"/>
      <c r="APU38" s="72"/>
      <c r="APV38" s="72"/>
      <c r="APW38" s="72"/>
      <c r="APX38" s="72"/>
      <c r="APY38" s="72"/>
      <c r="APZ38" s="72"/>
      <c r="AQA38" s="72"/>
      <c r="AQB38" s="72"/>
      <c r="AQC38" s="72"/>
      <c r="AQD38" s="72"/>
      <c r="AQE38" s="72"/>
      <c r="AQF38" s="72"/>
      <c r="AQG38" s="72"/>
      <c r="AQH38" s="72"/>
      <c r="AQI38" s="72"/>
      <c r="AQJ38" s="72"/>
      <c r="AQK38" s="72"/>
      <c r="AQL38" s="72"/>
      <c r="AQM38" s="72"/>
      <c r="AQN38" s="72"/>
      <c r="AQO38" s="72"/>
      <c r="AQP38" s="72"/>
      <c r="AQQ38" s="72"/>
      <c r="AQR38" s="72"/>
      <c r="AQS38" s="72"/>
      <c r="AQT38" s="72"/>
      <c r="AQU38" s="72"/>
      <c r="AQV38" s="72"/>
      <c r="AQW38" s="72"/>
      <c r="AQX38" s="72"/>
      <c r="AQY38" s="72"/>
      <c r="AQZ38" s="72"/>
      <c r="ARA38" s="72"/>
      <c r="ARB38" s="72"/>
      <c r="ARC38" s="72"/>
      <c r="ARD38" s="72"/>
      <c r="ARE38" s="72"/>
      <c r="ARF38" s="72"/>
      <c r="ARG38" s="72"/>
      <c r="ARH38" s="72"/>
      <c r="ARI38" s="72"/>
      <c r="ARJ38" s="72"/>
      <c r="ARK38" s="72"/>
      <c r="ARL38" s="72"/>
      <c r="ARM38" s="72"/>
      <c r="ARN38" s="72"/>
      <c r="ARO38" s="72"/>
      <c r="ARP38" s="72"/>
      <c r="ARQ38" s="72"/>
      <c r="ARR38" s="72"/>
      <c r="ARS38" s="72"/>
      <c r="ART38" s="72"/>
      <c r="ARU38" s="72"/>
      <c r="ARV38" s="72"/>
      <c r="ARW38" s="72"/>
      <c r="ARX38" s="72"/>
      <c r="ARY38" s="72"/>
      <c r="ARZ38" s="72"/>
      <c r="ASA38" s="72"/>
      <c r="ASB38" s="72"/>
      <c r="ASC38" s="72"/>
      <c r="ASD38" s="72"/>
      <c r="ASE38" s="72"/>
      <c r="ASF38" s="72"/>
      <c r="ASG38" s="72"/>
      <c r="ASH38" s="72"/>
      <c r="ASI38" s="72"/>
      <c r="ASJ38" s="72"/>
      <c r="ASK38" s="72"/>
      <c r="ASL38" s="72"/>
      <c r="ASM38" s="72"/>
      <c r="ASN38" s="72"/>
      <c r="ASO38" s="72"/>
      <c r="ASP38" s="72"/>
      <c r="ASQ38" s="72"/>
      <c r="ASR38" s="72"/>
      <c r="ASS38" s="72"/>
      <c r="AST38" s="72"/>
      <c r="ASU38" s="72"/>
      <c r="ASV38" s="72"/>
      <c r="ASW38" s="72"/>
      <c r="ASX38" s="72"/>
      <c r="ASY38" s="72"/>
      <c r="ASZ38" s="72"/>
      <c r="ATA38" s="72"/>
      <c r="ATB38" s="72"/>
      <c r="ATC38" s="72"/>
      <c r="ATD38" s="72"/>
      <c r="ATE38" s="72"/>
      <c r="ATF38" s="72"/>
      <c r="ATG38" s="72"/>
      <c r="ATH38" s="72"/>
      <c r="ATI38" s="72"/>
      <c r="ATJ38" s="72"/>
      <c r="ATK38" s="72"/>
      <c r="ATL38" s="72"/>
      <c r="ATM38" s="72"/>
      <c r="ATN38" s="72"/>
      <c r="ATO38" s="72"/>
      <c r="ATP38" s="72"/>
      <c r="ATQ38" s="72"/>
      <c r="ATR38" s="72"/>
      <c r="ATS38" s="72"/>
      <c r="ATT38" s="72"/>
      <c r="ATU38" s="72"/>
      <c r="ATV38" s="72"/>
      <c r="ATW38" s="72"/>
      <c r="ATX38" s="72"/>
      <c r="ATY38" s="72"/>
      <c r="ATZ38" s="72"/>
      <c r="AUA38" s="72"/>
      <c r="AUB38" s="72"/>
      <c r="AUC38" s="72"/>
      <c r="AUD38" s="72"/>
      <c r="AUE38" s="72"/>
      <c r="AUF38" s="72"/>
      <c r="AUG38" s="72"/>
      <c r="AUH38" s="72"/>
      <c r="AUI38" s="72"/>
      <c r="AUJ38" s="72"/>
      <c r="AUK38" s="72"/>
      <c r="AUL38" s="72"/>
      <c r="AUM38" s="72"/>
      <c r="AUN38" s="72"/>
      <c r="AUO38" s="72"/>
      <c r="AUP38" s="72"/>
      <c r="AUQ38" s="72"/>
      <c r="AUR38" s="72"/>
      <c r="AUS38" s="72"/>
      <c r="AUT38" s="72"/>
      <c r="AUU38" s="72"/>
      <c r="AUV38" s="72"/>
      <c r="AUW38" s="72"/>
      <c r="AUX38" s="72"/>
      <c r="AUY38" s="72"/>
      <c r="AUZ38" s="72"/>
      <c r="AVA38" s="72"/>
      <c r="AVB38" s="72"/>
      <c r="AVC38" s="72"/>
      <c r="AVD38" s="72"/>
      <c r="AVE38" s="72"/>
      <c r="AVF38" s="72"/>
      <c r="AVG38" s="72"/>
      <c r="AVH38" s="72"/>
      <c r="AVI38" s="72"/>
      <c r="AVJ38" s="72"/>
      <c r="AVK38" s="72"/>
      <c r="AVL38" s="72"/>
      <c r="AVM38" s="72"/>
      <c r="AVN38" s="72"/>
      <c r="AVO38" s="72"/>
      <c r="AVP38" s="72"/>
      <c r="AVQ38" s="72"/>
      <c r="AVR38" s="72"/>
      <c r="AVS38" s="72"/>
      <c r="AVT38" s="72"/>
      <c r="AVU38" s="72"/>
      <c r="AVV38" s="72"/>
      <c r="AVW38" s="72"/>
      <c r="AVX38" s="72"/>
      <c r="AVY38" s="72"/>
      <c r="AVZ38" s="72"/>
      <c r="AWA38" s="72"/>
      <c r="AWB38" s="72"/>
      <c r="AWC38" s="72"/>
      <c r="AWD38" s="72"/>
      <c r="AWE38" s="72"/>
      <c r="AWF38" s="72"/>
      <c r="AWG38" s="72"/>
      <c r="AWH38" s="72"/>
      <c r="AWI38" s="72"/>
      <c r="AWJ38" s="72"/>
      <c r="AWK38" s="72"/>
      <c r="AWL38" s="72"/>
      <c r="AWM38" s="72"/>
      <c r="AWN38" s="72"/>
      <c r="AWO38" s="72"/>
      <c r="AWP38" s="72"/>
      <c r="AWQ38" s="72"/>
      <c r="AWR38" s="72"/>
      <c r="AWS38" s="72"/>
      <c r="AWT38" s="72"/>
      <c r="AWU38" s="72"/>
      <c r="AWV38" s="72"/>
      <c r="AWW38" s="72"/>
      <c r="AWX38" s="72"/>
      <c r="AWY38" s="72"/>
      <c r="AWZ38" s="72"/>
      <c r="AXA38" s="72"/>
      <c r="AXB38" s="72"/>
      <c r="AXC38" s="72"/>
      <c r="AXD38" s="72"/>
      <c r="AXE38" s="72"/>
      <c r="AXF38" s="72"/>
      <c r="AXG38" s="72"/>
      <c r="AXH38" s="72"/>
      <c r="AXI38" s="72"/>
      <c r="AXJ38" s="72"/>
      <c r="AXK38" s="72"/>
      <c r="AXL38" s="72"/>
      <c r="AXM38" s="72"/>
      <c r="AXN38" s="72"/>
      <c r="AXO38" s="72"/>
      <c r="AXP38" s="72"/>
      <c r="AXQ38" s="72"/>
      <c r="AXR38" s="72"/>
      <c r="AXS38" s="72"/>
      <c r="AXT38" s="72"/>
      <c r="AXU38" s="72"/>
      <c r="AXV38" s="72"/>
      <c r="AXW38" s="72"/>
      <c r="AXX38" s="72"/>
      <c r="AXY38" s="72"/>
      <c r="AXZ38" s="72"/>
      <c r="AYA38" s="72"/>
      <c r="AYB38" s="72"/>
      <c r="AYC38" s="72"/>
      <c r="AYD38" s="72"/>
      <c r="AYE38" s="72"/>
      <c r="AYF38" s="72"/>
      <c r="AYG38" s="72"/>
      <c r="AYH38" s="72"/>
      <c r="AYI38" s="72"/>
      <c r="AYJ38" s="72"/>
      <c r="AYK38" s="72"/>
      <c r="AYL38" s="72"/>
      <c r="AYM38" s="72"/>
      <c r="AYN38" s="72"/>
      <c r="AYO38" s="72"/>
      <c r="AYP38" s="72"/>
      <c r="AYQ38" s="72"/>
      <c r="AYR38" s="72"/>
      <c r="AYS38" s="72"/>
      <c r="AYT38" s="72"/>
      <c r="AYU38" s="72"/>
      <c r="AYV38" s="72"/>
      <c r="AYW38" s="72"/>
      <c r="AYX38" s="72"/>
      <c r="AYY38" s="72"/>
      <c r="AYZ38" s="72"/>
      <c r="AZA38" s="72"/>
      <c r="AZB38" s="72"/>
      <c r="AZC38" s="72"/>
      <c r="AZD38" s="72"/>
      <c r="AZE38" s="72"/>
      <c r="AZF38" s="72"/>
      <c r="AZG38" s="72"/>
      <c r="AZH38" s="72"/>
      <c r="AZI38" s="72"/>
      <c r="AZJ38" s="72"/>
      <c r="AZK38" s="72"/>
      <c r="AZL38" s="72"/>
      <c r="AZM38" s="72"/>
      <c r="AZN38" s="72"/>
      <c r="AZO38" s="72"/>
      <c r="AZP38" s="72"/>
      <c r="AZQ38" s="72"/>
      <c r="AZR38" s="72"/>
      <c r="AZS38" s="72"/>
      <c r="AZT38" s="72"/>
      <c r="AZU38" s="72"/>
      <c r="AZV38" s="72"/>
      <c r="AZW38" s="72"/>
      <c r="AZX38" s="72"/>
      <c r="AZY38" s="72"/>
      <c r="AZZ38" s="72"/>
      <c r="BAA38" s="72"/>
      <c r="BAB38" s="72"/>
      <c r="BAC38" s="72"/>
      <c r="BAD38" s="72"/>
      <c r="BAE38" s="72"/>
      <c r="BAF38" s="72"/>
      <c r="BAG38" s="72"/>
      <c r="BAH38" s="72"/>
      <c r="BAI38" s="72"/>
      <c r="BAJ38" s="72"/>
      <c r="BAK38" s="72"/>
      <c r="BAL38" s="72"/>
      <c r="BAM38" s="72"/>
      <c r="BAN38" s="72"/>
      <c r="BAO38" s="72"/>
      <c r="BAP38" s="72"/>
      <c r="BAQ38" s="72"/>
      <c r="BAR38" s="72"/>
      <c r="BAS38" s="72"/>
      <c r="BAT38" s="72"/>
      <c r="BAU38" s="72"/>
      <c r="BAV38" s="72"/>
      <c r="BAW38" s="72"/>
      <c r="BAX38" s="72"/>
      <c r="BAY38" s="72"/>
      <c r="BAZ38" s="72"/>
      <c r="BBA38" s="72"/>
      <c r="BBB38" s="117"/>
    </row>
    <row r="39" s="26" customFormat="1" spans="1:1406">
      <c r="A39" s="95"/>
      <c r="B39" s="96" t="s">
        <v>385</v>
      </c>
      <c r="C39" s="82">
        <v>90.5</v>
      </c>
      <c r="D39" s="82"/>
      <c r="E39" s="83"/>
      <c r="F39" s="91"/>
      <c r="G39" s="84"/>
      <c r="H39" s="97"/>
      <c r="I39" s="88"/>
      <c r="J39" s="88"/>
      <c r="K39" s="113"/>
      <c r="L39" s="113"/>
      <c r="M39" s="115"/>
      <c r="N39" s="60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  <c r="IW39" s="72"/>
      <c r="IX39" s="72"/>
      <c r="IY39" s="72"/>
      <c r="IZ39" s="72"/>
      <c r="JA39" s="72"/>
      <c r="JB39" s="72"/>
      <c r="JC39" s="72"/>
      <c r="JD39" s="72"/>
      <c r="JE39" s="72"/>
      <c r="JF39" s="72"/>
      <c r="JG39" s="72"/>
      <c r="JH39" s="72"/>
      <c r="JI39" s="72"/>
      <c r="JJ39" s="72"/>
      <c r="JK39" s="72"/>
      <c r="JL39" s="72"/>
      <c r="JM39" s="72"/>
      <c r="JN39" s="72"/>
      <c r="JO39" s="72"/>
      <c r="JP39" s="72"/>
      <c r="JQ39" s="72"/>
      <c r="JR39" s="72"/>
      <c r="JS39" s="72"/>
      <c r="JT39" s="72"/>
      <c r="JU39" s="72"/>
      <c r="JV39" s="72"/>
      <c r="JW39" s="72"/>
      <c r="JX39" s="72"/>
      <c r="JY39" s="72"/>
      <c r="JZ39" s="72"/>
      <c r="KA39" s="72"/>
      <c r="KB39" s="72"/>
      <c r="KC39" s="72"/>
      <c r="KD39" s="72"/>
      <c r="KE39" s="72"/>
      <c r="KF39" s="72"/>
      <c r="KG39" s="72"/>
      <c r="KH39" s="72"/>
      <c r="KI39" s="72"/>
      <c r="KJ39" s="72"/>
      <c r="KK39" s="72"/>
      <c r="KL39" s="72"/>
      <c r="KM39" s="72"/>
      <c r="KN39" s="72"/>
      <c r="KO39" s="72"/>
      <c r="KP39" s="72"/>
      <c r="KQ39" s="72"/>
      <c r="KR39" s="72"/>
      <c r="KS39" s="72"/>
      <c r="KT39" s="72"/>
      <c r="KU39" s="72"/>
      <c r="KV39" s="72"/>
      <c r="KW39" s="72"/>
      <c r="KX39" s="72"/>
      <c r="KY39" s="72"/>
      <c r="KZ39" s="72"/>
      <c r="LA39" s="72"/>
      <c r="LB39" s="72"/>
      <c r="LC39" s="72"/>
      <c r="LD39" s="72"/>
      <c r="LE39" s="72"/>
      <c r="LF39" s="72"/>
      <c r="LG39" s="72"/>
      <c r="LH39" s="72"/>
      <c r="LI39" s="72"/>
      <c r="LJ39" s="72"/>
      <c r="LK39" s="72"/>
      <c r="LL39" s="72"/>
      <c r="LM39" s="72"/>
      <c r="LN39" s="72"/>
      <c r="LO39" s="72"/>
      <c r="LP39" s="72"/>
      <c r="LQ39" s="72"/>
      <c r="LR39" s="72"/>
      <c r="LS39" s="72"/>
      <c r="LT39" s="72"/>
      <c r="LU39" s="72"/>
      <c r="LV39" s="72"/>
      <c r="LW39" s="72"/>
      <c r="LX39" s="72"/>
      <c r="LY39" s="72"/>
      <c r="LZ39" s="72"/>
      <c r="MA39" s="72"/>
      <c r="MB39" s="72"/>
      <c r="MC39" s="72"/>
      <c r="MD39" s="72"/>
      <c r="ME39" s="72"/>
      <c r="MF39" s="72"/>
      <c r="MG39" s="72"/>
      <c r="MH39" s="72"/>
      <c r="MI39" s="72"/>
      <c r="MJ39" s="72"/>
      <c r="MK39" s="72"/>
      <c r="ML39" s="72"/>
      <c r="MM39" s="72"/>
      <c r="MN39" s="72"/>
      <c r="MO39" s="72"/>
      <c r="MP39" s="72"/>
      <c r="MQ39" s="72"/>
      <c r="MR39" s="72"/>
      <c r="MS39" s="72"/>
      <c r="MT39" s="72"/>
      <c r="MU39" s="72"/>
      <c r="MV39" s="72"/>
      <c r="MW39" s="72"/>
      <c r="MX39" s="72"/>
      <c r="MY39" s="72"/>
      <c r="MZ39" s="72"/>
      <c r="NA39" s="72"/>
      <c r="NB39" s="72"/>
      <c r="NC39" s="72"/>
      <c r="ND39" s="72"/>
      <c r="NE39" s="72"/>
      <c r="NF39" s="72"/>
      <c r="NG39" s="72"/>
      <c r="NH39" s="72"/>
      <c r="NI39" s="72"/>
      <c r="NJ39" s="72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2"/>
      <c r="NY39" s="72"/>
      <c r="NZ39" s="72"/>
      <c r="OA39" s="72"/>
      <c r="OB39" s="72"/>
      <c r="OC39" s="72"/>
      <c r="OD39" s="72"/>
      <c r="OE39" s="72"/>
      <c r="OF39" s="72"/>
      <c r="OG39" s="72"/>
      <c r="OH39" s="72"/>
      <c r="OI39" s="72"/>
      <c r="OJ39" s="72"/>
      <c r="OK39" s="72"/>
      <c r="OL39" s="72"/>
      <c r="OM39" s="72"/>
      <c r="ON39" s="72"/>
      <c r="OO39" s="72"/>
      <c r="OP39" s="72"/>
      <c r="OQ39" s="72"/>
      <c r="OR39" s="72"/>
      <c r="OS39" s="72"/>
      <c r="OT39" s="72"/>
      <c r="OU39" s="72"/>
      <c r="OV39" s="72"/>
      <c r="OW39" s="72"/>
      <c r="OX39" s="72"/>
      <c r="OY39" s="72"/>
      <c r="OZ39" s="72"/>
      <c r="PA39" s="72"/>
      <c r="PB39" s="72"/>
      <c r="PC39" s="72"/>
      <c r="PD39" s="72"/>
      <c r="PE39" s="72"/>
      <c r="PF39" s="72"/>
      <c r="PG39" s="72"/>
      <c r="PH39" s="72"/>
      <c r="PI39" s="72"/>
      <c r="PJ39" s="72"/>
      <c r="PK39" s="72"/>
      <c r="PL39" s="72"/>
      <c r="PM39" s="72"/>
      <c r="PN39" s="72"/>
      <c r="PO39" s="72"/>
      <c r="PP39" s="72"/>
      <c r="PQ39" s="72"/>
      <c r="PR39" s="72"/>
      <c r="PS39" s="72"/>
      <c r="PT39" s="72"/>
      <c r="PU39" s="72"/>
      <c r="PV39" s="72"/>
      <c r="PW39" s="72"/>
      <c r="PX39" s="72"/>
      <c r="PY39" s="72"/>
      <c r="PZ39" s="72"/>
      <c r="QA39" s="72"/>
      <c r="QB39" s="72"/>
      <c r="QC39" s="72"/>
      <c r="QD39" s="72"/>
      <c r="QE39" s="72"/>
      <c r="QF39" s="72"/>
      <c r="QG39" s="72"/>
      <c r="QH39" s="72"/>
      <c r="QI39" s="72"/>
      <c r="QJ39" s="72"/>
      <c r="QK39" s="72"/>
      <c r="QL39" s="72"/>
      <c r="QM39" s="72"/>
      <c r="QN39" s="72"/>
      <c r="QO39" s="72"/>
      <c r="QP39" s="72"/>
      <c r="QQ39" s="72"/>
      <c r="QR39" s="72"/>
      <c r="QS39" s="72"/>
      <c r="QT39" s="72"/>
      <c r="QU39" s="72"/>
      <c r="QV39" s="72"/>
      <c r="QW39" s="72"/>
      <c r="QX39" s="72"/>
      <c r="QY39" s="72"/>
      <c r="QZ39" s="72"/>
      <c r="RA39" s="72"/>
      <c r="RB39" s="72"/>
      <c r="RC39" s="72"/>
      <c r="RD39" s="72"/>
      <c r="RE39" s="72"/>
      <c r="RF39" s="72"/>
      <c r="RG39" s="72"/>
      <c r="RH39" s="72"/>
      <c r="RI39" s="72"/>
      <c r="RJ39" s="72"/>
      <c r="RK39" s="72"/>
      <c r="RL39" s="72"/>
      <c r="RM39" s="72"/>
      <c r="RN39" s="72"/>
      <c r="RO39" s="72"/>
      <c r="RP39" s="72"/>
      <c r="RQ39" s="72"/>
      <c r="RR39" s="72"/>
      <c r="RS39" s="72"/>
      <c r="RT39" s="72"/>
      <c r="RU39" s="72"/>
      <c r="RV39" s="72"/>
      <c r="RW39" s="72"/>
      <c r="RX39" s="72"/>
      <c r="RY39" s="72"/>
      <c r="RZ39" s="72"/>
      <c r="SA39" s="72"/>
      <c r="SB39" s="72"/>
      <c r="SC39" s="72"/>
      <c r="SD39" s="72"/>
      <c r="SE39" s="72"/>
      <c r="SF39" s="72"/>
      <c r="SG39" s="72"/>
      <c r="SH39" s="72"/>
      <c r="SI39" s="72"/>
      <c r="SJ39" s="72"/>
      <c r="SK39" s="72"/>
      <c r="SL39" s="72"/>
      <c r="SM39" s="72"/>
      <c r="SN39" s="72"/>
      <c r="SO39" s="72"/>
      <c r="SP39" s="72"/>
      <c r="SQ39" s="72"/>
      <c r="SR39" s="72"/>
      <c r="SS39" s="72"/>
      <c r="ST39" s="72"/>
      <c r="SU39" s="72"/>
      <c r="SV39" s="72"/>
      <c r="SW39" s="72"/>
      <c r="SX39" s="72"/>
      <c r="SY39" s="72"/>
      <c r="SZ39" s="72"/>
      <c r="TA39" s="72"/>
      <c r="TB39" s="72"/>
      <c r="TC39" s="72"/>
      <c r="TD39" s="72"/>
      <c r="TE39" s="72"/>
      <c r="TF39" s="72"/>
      <c r="TG39" s="72"/>
      <c r="TH39" s="72"/>
      <c r="TI39" s="72"/>
      <c r="TJ39" s="72"/>
      <c r="TK39" s="72"/>
      <c r="TL39" s="72"/>
      <c r="TM39" s="72"/>
      <c r="TN39" s="72"/>
      <c r="TO39" s="72"/>
      <c r="TP39" s="72"/>
      <c r="TQ39" s="72"/>
      <c r="TR39" s="72"/>
      <c r="TS39" s="72"/>
      <c r="TT39" s="72"/>
      <c r="TU39" s="72"/>
      <c r="TV39" s="72"/>
      <c r="TW39" s="72"/>
      <c r="TX39" s="72"/>
      <c r="TY39" s="72"/>
      <c r="TZ39" s="72"/>
      <c r="UA39" s="72"/>
      <c r="UB39" s="72"/>
      <c r="UC39" s="72"/>
      <c r="UD39" s="72"/>
      <c r="UE39" s="72"/>
      <c r="UF39" s="72"/>
      <c r="UG39" s="72"/>
      <c r="UH39" s="72"/>
      <c r="UI39" s="72"/>
      <c r="UJ39" s="72"/>
      <c r="UK39" s="72"/>
      <c r="UL39" s="72"/>
      <c r="UM39" s="72"/>
      <c r="UN39" s="72"/>
      <c r="UO39" s="72"/>
      <c r="UP39" s="72"/>
      <c r="UQ39" s="72"/>
      <c r="UR39" s="72"/>
      <c r="US39" s="72"/>
      <c r="UT39" s="72"/>
      <c r="UU39" s="72"/>
      <c r="UV39" s="72"/>
      <c r="UW39" s="72"/>
      <c r="UX39" s="72"/>
      <c r="UY39" s="72"/>
      <c r="UZ39" s="72"/>
      <c r="VA39" s="72"/>
      <c r="VB39" s="72"/>
      <c r="VC39" s="72"/>
      <c r="VD39" s="72"/>
      <c r="VE39" s="72"/>
      <c r="VF39" s="72"/>
      <c r="VG39" s="72"/>
      <c r="VH39" s="72"/>
      <c r="VI39" s="72"/>
      <c r="VJ39" s="72"/>
      <c r="VK39" s="72"/>
      <c r="VL39" s="72"/>
      <c r="VM39" s="72"/>
      <c r="VN39" s="72"/>
      <c r="VO39" s="72"/>
      <c r="VP39" s="72"/>
      <c r="VQ39" s="72"/>
      <c r="VR39" s="72"/>
      <c r="VS39" s="72"/>
      <c r="VT39" s="72"/>
      <c r="VU39" s="72"/>
      <c r="VV39" s="72"/>
      <c r="VW39" s="72"/>
      <c r="VX39" s="72"/>
      <c r="VY39" s="72"/>
      <c r="VZ39" s="72"/>
      <c r="WA39" s="72"/>
      <c r="WB39" s="72"/>
      <c r="WC39" s="72"/>
      <c r="WD39" s="72"/>
      <c r="WE39" s="72"/>
      <c r="WF39" s="72"/>
      <c r="WG39" s="72"/>
      <c r="WH39" s="72"/>
      <c r="WI39" s="72"/>
      <c r="WJ39" s="72"/>
      <c r="WK39" s="72"/>
      <c r="WL39" s="72"/>
      <c r="WM39" s="72"/>
      <c r="WN39" s="72"/>
      <c r="WO39" s="72"/>
      <c r="WP39" s="72"/>
      <c r="WQ39" s="72"/>
      <c r="WR39" s="72"/>
      <c r="WS39" s="72"/>
      <c r="WT39" s="72"/>
      <c r="WU39" s="72"/>
      <c r="WV39" s="72"/>
      <c r="WW39" s="72"/>
      <c r="WX39" s="72"/>
      <c r="WY39" s="72"/>
      <c r="WZ39" s="72"/>
      <c r="XA39" s="72"/>
      <c r="XB39" s="72"/>
      <c r="XC39" s="72"/>
      <c r="XD39" s="72"/>
      <c r="XE39" s="72"/>
      <c r="XF39" s="72"/>
      <c r="XG39" s="72"/>
      <c r="XH39" s="72"/>
      <c r="XI39" s="72"/>
      <c r="XJ39" s="72"/>
      <c r="XK39" s="72"/>
      <c r="XL39" s="72"/>
      <c r="XM39" s="72"/>
      <c r="XN39" s="72"/>
      <c r="XO39" s="72"/>
      <c r="XP39" s="72"/>
      <c r="XQ39" s="72"/>
      <c r="XR39" s="72"/>
      <c r="XS39" s="72"/>
      <c r="XT39" s="72"/>
      <c r="XU39" s="72"/>
      <c r="XV39" s="72"/>
      <c r="XW39" s="72"/>
      <c r="XX39" s="72"/>
      <c r="XY39" s="72"/>
      <c r="XZ39" s="72"/>
      <c r="YA39" s="72"/>
      <c r="YB39" s="72"/>
      <c r="YC39" s="72"/>
      <c r="YD39" s="72"/>
      <c r="YE39" s="72"/>
      <c r="YF39" s="72"/>
      <c r="YG39" s="72"/>
      <c r="YH39" s="72"/>
      <c r="YI39" s="72"/>
      <c r="YJ39" s="72"/>
      <c r="YK39" s="72"/>
      <c r="YL39" s="72"/>
      <c r="YM39" s="72"/>
      <c r="YN39" s="72"/>
      <c r="YO39" s="72"/>
      <c r="YP39" s="72"/>
      <c r="YQ39" s="72"/>
      <c r="YR39" s="72"/>
      <c r="YS39" s="72"/>
      <c r="YT39" s="72"/>
      <c r="YU39" s="72"/>
      <c r="YV39" s="72"/>
      <c r="YW39" s="72"/>
      <c r="YX39" s="72"/>
      <c r="YY39" s="72"/>
      <c r="YZ39" s="72"/>
      <c r="ZA39" s="72"/>
      <c r="ZB39" s="72"/>
      <c r="ZC39" s="72"/>
      <c r="ZD39" s="72"/>
      <c r="ZE39" s="72"/>
      <c r="ZF39" s="72"/>
      <c r="ZG39" s="72"/>
      <c r="ZH39" s="72"/>
      <c r="ZI39" s="72"/>
      <c r="ZJ39" s="72"/>
      <c r="ZK39" s="72"/>
      <c r="ZL39" s="72"/>
      <c r="ZM39" s="72"/>
      <c r="ZN39" s="72"/>
      <c r="ZO39" s="72"/>
      <c r="ZP39" s="72"/>
      <c r="ZQ39" s="72"/>
      <c r="ZR39" s="72"/>
      <c r="ZS39" s="72"/>
      <c r="ZT39" s="72"/>
      <c r="ZU39" s="72"/>
      <c r="ZV39" s="72"/>
      <c r="ZW39" s="72"/>
      <c r="ZX39" s="72"/>
      <c r="ZY39" s="72"/>
      <c r="ZZ39" s="72"/>
      <c r="AAA39" s="72"/>
      <c r="AAB39" s="72"/>
      <c r="AAC39" s="72"/>
      <c r="AAD39" s="72"/>
      <c r="AAE39" s="72"/>
      <c r="AAF39" s="72"/>
      <c r="AAG39" s="72"/>
      <c r="AAH39" s="72"/>
      <c r="AAI39" s="72"/>
      <c r="AAJ39" s="72"/>
      <c r="AAK39" s="72"/>
      <c r="AAL39" s="72"/>
      <c r="AAM39" s="72"/>
      <c r="AAN39" s="72"/>
      <c r="AAO39" s="72"/>
      <c r="AAP39" s="72"/>
      <c r="AAQ39" s="72"/>
      <c r="AAR39" s="72"/>
      <c r="AAS39" s="72"/>
      <c r="AAT39" s="72"/>
      <c r="AAU39" s="72"/>
      <c r="AAV39" s="72"/>
      <c r="AAW39" s="72"/>
      <c r="AAX39" s="72"/>
      <c r="AAY39" s="72"/>
      <c r="AAZ39" s="72"/>
      <c r="ABA39" s="72"/>
      <c r="ABB39" s="72"/>
      <c r="ABC39" s="72"/>
      <c r="ABD39" s="72"/>
      <c r="ABE39" s="72"/>
      <c r="ABF39" s="72"/>
      <c r="ABG39" s="72"/>
      <c r="ABH39" s="72"/>
      <c r="ABI39" s="72"/>
      <c r="ABJ39" s="72"/>
      <c r="ABK39" s="72"/>
      <c r="ABL39" s="72"/>
      <c r="ABM39" s="72"/>
      <c r="ABN39" s="72"/>
      <c r="ABO39" s="72"/>
      <c r="ABP39" s="72"/>
      <c r="ABQ39" s="72"/>
      <c r="ABR39" s="72"/>
      <c r="ABS39" s="72"/>
      <c r="ABT39" s="72"/>
      <c r="ABU39" s="72"/>
      <c r="ABV39" s="72"/>
      <c r="ABW39" s="72"/>
      <c r="ABX39" s="72"/>
      <c r="ABY39" s="72"/>
      <c r="ABZ39" s="72"/>
      <c r="ACA39" s="72"/>
      <c r="ACB39" s="72"/>
      <c r="ACC39" s="72"/>
      <c r="ACD39" s="72"/>
      <c r="ACE39" s="72"/>
      <c r="ACF39" s="72"/>
      <c r="ACG39" s="72"/>
      <c r="ACH39" s="72"/>
      <c r="ACI39" s="72"/>
      <c r="ACJ39" s="72"/>
      <c r="ACK39" s="72"/>
      <c r="ACL39" s="72"/>
      <c r="ACM39" s="72"/>
      <c r="ACN39" s="72"/>
      <c r="ACO39" s="72"/>
      <c r="ACP39" s="72"/>
      <c r="ACQ39" s="72"/>
      <c r="ACR39" s="72"/>
      <c r="ACS39" s="72"/>
      <c r="ACT39" s="72"/>
      <c r="ACU39" s="72"/>
      <c r="ACV39" s="72"/>
      <c r="ACW39" s="72"/>
      <c r="ACX39" s="72"/>
      <c r="ACY39" s="72"/>
      <c r="ACZ39" s="72"/>
      <c r="ADA39" s="72"/>
      <c r="ADB39" s="72"/>
      <c r="ADC39" s="72"/>
      <c r="ADD39" s="72"/>
      <c r="ADE39" s="72"/>
      <c r="ADF39" s="72"/>
      <c r="ADG39" s="72"/>
      <c r="ADH39" s="72"/>
      <c r="ADI39" s="72"/>
      <c r="ADJ39" s="72"/>
      <c r="ADK39" s="72"/>
      <c r="ADL39" s="72"/>
      <c r="ADM39" s="72"/>
      <c r="ADN39" s="72"/>
      <c r="ADO39" s="72"/>
      <c r="ADP39" s="72"/>
      <c r="ADQ39" s="72"/>
      <c r="ADR39" s="72"/>
      <c r="ADS39" s="72"/>
      <c r="ADT39" s="72"/>
      <c r="ADU39" s="72"/>
      <c r="ADV39" s="72"/>
      <c r="ADW39" s="72"/>
      <c r="ADX39" s="72"/>
      <c r="ADY39" s="72"/>
      <c r="ADZ39" s="72"/>
      <c r="AEA39" s="72"/>
      <c r="AEB39" s="72"/>
      <c r="AEC39" s="72"/>
      <c r="AED39" s="72"/>
      <c r="AEE39" s="72"/>
      <c r="AEF39" s="72"/>
      <c r="AEG39" s="72"/>
      <c r="AEH39" s="72"/>
      <c r="AEI39" s="72"/>
      <c r="AEJ39" s="72"/>
      <c r="AEK39" s="72"/>
      <c r="AEL39" s="72"/>
      <c r="AEM39" s="72"/>
      <c r="AEN39" s="72"/>
      <c r="AEO39" s="72"/>
      <c r="AEP39" s="72"/>
      <c r="AEQ39" s="72"/>
      <c r="AER39" s="72"/>
      <c r="AES39" s="72"/>
      <c r="AET39" s="72"/>
      <c r="AEU39" s="72"/>
      <c r="AEV39" s="72"/>
      <c r="AEW39" s="72"/>
      <c r="AEX39" s="72"/>
      <c r="AEY39" s="72"/>
      <c r="AEZ39" s="72"/>
      <c r="AFA39" s="72"/>
      <c r="AFB39" s="72"/>
      <c r="AFC39" s="72"/>
      <c r="AFD39" s="72"/>
      <c r="AFE39" s="72"/>
      <c r="AFF39" s="72"/>
      <c r="AFG39" s="72"/>
      <c r="AFH39" s="72"/>
      <c r="AFI39" s="72"/>
      <c r="AFJ39" s="72"/>
      <c r="AFK39" s="72"/>
      <c r="AFL39" s="72"/>
      <c r="AFM39" s="72"/>
      <c r="AFN39" s="72"/>
      <c r="AFO39" s="72"/>
      <c r="AFP39" s="72"/>
      <c r="AFQ39" s="72"/>
      <c r="AFR39" s="72"/>
      <c r="AFS39" s="72"/>
      <c r="AFT39" s="72"/>
      <c r="AFU39" s="72"/>
      <c r="AFV39" s="72"/>
      <c r="AFW39" s="72"/>
      <c r="AFX39" s="72"/>
      <c r="AFY39" s="72"/>
      <c r="AFZ39" s="72"/>
      <c r="AGA39" s="72"/>
      <c r="AGB39" s="72"/>
      <c r="AGC39" s="72"/>
      <c r="AGD39" s="72"/>
      <c r="AGE39" s="72"/>
      <c r="AGF39" s="72"/>
      <c r="AGG39" s="72"/>
      <c r="AGH39" s="72"/>
      <c r="AGI39" s="72"/>
      <c r="AGJ39" s="72"/>
      <c r="AGK39" s="72"/>
      <c r="AGL39" s="72"/>
      <c r="AGM39" s="72"/>
      <c r="AGN39" s="72"/>
      <c r="AGO39" s="72"/>
      <c r="AGP39" s="72"/>
      <c r="AGQ39" s="72"/>
      <c r="AGR39" s="72"/>
      <c r="AGS39" s="72"/>
      <c r="AGT39" s="72"/>
      <c r="AGU39" s="72"/>
      <c r="AGV39" s="72"/>
      <c r="AGW39" s="72"/>
      <c r="AGX39" s="72"/>
      <c r="AGY39" s="72"/>
      <c r="AGZ39" s="72"/>
      <c r="AHA39" s="72"/>
      <c r="AHB39" s="72"/>
      <c r="AHC39" s="72"/>
      <c r="AHD39" s="72"/>
      <c r="AHE39" s="72"/>
      <c r="AHF39" s="72"/>
      <c r="AHG39" s="72"/>
      <c r="AHH39" s="72"/>
      <c r="AHI39" s="72"/>
      <c r="AHJ39" s="72"/>
      <c r="AHK39" s="72"/>
      <c r="AHL39" s="72"/>
      <c r="AHM39" s="72"/>
      <c r="AHN39" s="72"/>
      <c r="AHO39" s="72"/>
      <c r="AHP39" s="72"/>
      <c r="AHQ39" s="72"/>
      <c r="AHR39" s="72"/>
      <c r="AHS39" s="72"/>
      <c r="AHT39" s="72"/>
      <c r="AHU39" s="72"/>
      <c r="AHV39" s="72"/>
      <c r="AHW39" s="72"/>
      <c r="AHX39" s="72"/>
      <c r="AHY39" s="72"/>
      <c r="AHZ39" s="72"/>
      <c r="AIA39" s="72"/>
      <c r="AIB39" s="72"/>
      <c r="AIC39" s="72"/>
      <c r="AID39" s="72"/>
      <c r="AIE39" s="72"/>
      <c r="AIF39" s="72"/>
      <c r="AIG39" s="72"/>
      <c r="AIH39" s="72"/>
      <c r="AII39" s="72"/>
      <c r="AIJ39" s="72"/>
      <c r="AIK39" s="72"/>
      <c r="AIL39" s="72"/>
      <c r="AIM39" s="72"/>
      <c r="AIN39" s="72"/>
      <c r="AIO39" s="72"/>
      <c r="AIP39" s="72"/>
      <c r="AIQ39" s="72"/>
      <c r="AIR39" s="72"/>
      <c r="AIS39" s="72"/>
      <c r="AIT39" s="72"/>
      <c r="AIU39" s="72"/>
      <c r="AIV39" s="72"/>
      <c r="AIW39" s="72"/>
      <c r="AIX39" s="72"/>
      <c r="AIY39" s="72"/>
      <c r="AIZ39" s="72"/>
      <c r="AJA39" s="72"/>
      <c r="AJB39" s="72"/>
      <c r="AJC39" s="72"/>
      <c r="AJD39" s="72"/>
      <c r="AJE39" s="72"/>
      <c r="AJF39" s="72"/>
      <c r="AJG39" s="72"/>
      <c r="AJH39" s="72"/>
      <c r="AJI39" s="72"/>
      <c r="AJJ39" s="72"/>
      <c r="AJK39" s="72"/>
      <c r="AJL39" s="72"/>
      <c r="AJM39" s="72"/>
      <c r="AJN39" s="72"/>
      <c r="AJO39" s="72"/>
      <c r="AJP39" s="72"/>
      <c r="AJQ39" s="72"/>
      <c r="AJR39" s="72"/>
      <c r="AJS39" s="72"/>
      <c r="AJT39" s="72"/>
      <c r="AJU39" s="72"/>
      <c r="AJV39" s="72"/>
      <c r="AJW39" s="72"/>
      <c r="AJX39" s="72"/>
      <c r="AJY39" s="72"/>
      <c r="AJZ39" s="72"/>
      <c r="AKA39" s="72"/>
      <c r="AKB39" s="72"/>
      <c r="AKC39" s="72"/>
      <c r="AKD39" s="72"/>
      <c r="AKE39" s="72"/>
      <c r="AKF39" s="72"/>
      <c r="AKG39" s="72"/>
      <c r="AKH39" s="72"/>
      <c r="AKI39" s="72"/>
      <c r="AKJ39" s="72"/>
      <c r="AKK39" s="72"/>
      <c r="AKL39" s="72"/>
      <c r="AKM39" s="72"/>
      <c r="AKN39" s="72"/>
      <c r="AKO39" s="72"/>
      <c r="AKP39" s="72"/>
      <c r="AKQ39" s="72"/>
      <c r="AKR39" s="72"/>
      <c r="AKS39" s="72"/>
      <c r="AKT39" s="72"/>
      <c r="AKU39" s="72"/>
      <c r="AKV39" s="72"/>
      <c r="AKW39" s="72"/>
      <c r="AKX39" s="72"/>
      <c r="AKY39" s="72"/>
      <c r="AKZ39" s="72"/>
      <c r="ALA39" s="72"/>
      <c r="ALB39" s="72"/>
      <c r="ALC39" s="72"/>
      <c r="ALD39" s="72"/>
      <c r="ALE39" s="72"/>
      <c r="ALF39" s="72"/>
      <c r="ALG39" s="72"/>
      <c r="ALH39" s="72"/>
      <c r="ALI39" s="72"/>
      <c r="ALJ39" s="72"/>
      <c r="ALK39" s="72"/>
      <c r="ALL39" s="72"/>
      <c r="ALM39" s="72"/>
      <c r="ALN39" s="72"/>
      <c r="ALO39" s="72"/>
      <c r="ALP39" s="72"/>
      <c r="ALQ39" s="72"/>
      <c r="ALR39" s="72"/>
      <c r="ALS39" s="72"/>
      <c r="ALT39" s="72"/>
      <c r="ALU39" s="72"/>
      <c r="ALV39" s="72"/>
      <c r="ALW39" s="72"/>
      <c r="ALX39" s="72"/>
      <c r="ALY39" s="72"/>
      <c r="ALZ39" s="72"/>
      <c r="AMA39" s="72"/>
      <c r="AMB39" s="72"/>
      <c r="AMC39" s="72"/>
      <c r="AMD39" s="72"/>
      <c r="AME39" s="72"/>
      <c r="AMF39" s="72"/>
      <c r="AMG39" s="72"/>
      <c r="AMH39" s="72"/>
      <c r="AMI39" s="72"/>
      <c r="AMJ39" s="72"/>
      <c r="AMK39" s="72"/>
      <c r="AML39" s="72"/>
      <c r="AMM39" s="72"/>
      <c r="AMN39" s="72"/>
      <c r="AMO39" s="72"/>
      <c r="AMP39" s="72"/>
      <c r="AMQ39" s="72"/>
      <c r="AMR39" s="72"/>
      <c r="AMS39" s="72"/>
      <c r="AMT39" s="72"/>
      <c r="AMU39" s="72"/>
      <c r="AMV39" s="72"/>
      <c r="AMW39" s="72"/>
      <c r="AMX39" s="72"/>
      <c r="AMY39" s="72"/>
      <c r="AMZ39" s="72"/>
      <c r="ANA39" s="72"/>
      <c r="ANB39" s="72"/>
      <c r="ANC39" s="72"/>
      <c r="AND39" s="72"/>
      <c r="ANE39" s="72"/>
      <c r="ANF39" s="72"/>
      <c r="ANG39" s="72"/>
      <c r="ANH39" s="72"/>
      <c r="ANI39" s="72"/>
      <c r="ANJ39" s="72"/>
      <c r="ANK39" s="72"/>
      <c r="ANL39" s="72"/>
      <c r="ANM39" s="72"/>
      <c r="ANN39" s="72"/>
      <c r="ANO39" s="72"/>
      <c r="ANP39" s="72"/>
      <c r="ANQ39" s="72"/>
      <c r="ANR39" s="72"/>
      <c r="ANS39" s="72"/>
      <c r="ANT39" s="72"/>
      <c r="ANU39" s="72"/>
      <c r="ANV39" s="72"/>
      <c r="ANW39" s="72"/>
      <c r="ANX39" s="72"/>
      <c r="ANY39" s="72"/>
      <c r="ANZ39" s="72"/>
      <c r="AOA39" s="72"/>
      <c r="AOB39" s="72"/>
      <c r="AOC39" s="72"/>
      <c r="AOD39" s="72"/>
      <c r="AOE39" s="72"/>
      <c r="AOF39" s="72"/>
      <c r="AOG39" s="72"/>
      <c r="AOH39" s="72"/>
      <c r="AOI39" s="72"/>
      <c r="AOJ39" s="72"/>
      <c r="AOK39" s="72"/>
      <c r="AOL39" s="72"/>
      <c r="AOM39" s="72"/>
      <c r="AON39" s="72"/>
      <c r="AOO39" s="72"/>
      <c r="AOP39" s="72"/>
      <c r="AOQ39" s="72"/>
      <c r="AOR39" s="72"/>
      <c r="AOS39" s="72"/>
      <c r="AOT39" s="72"/>
      <c r="AOU39" s="72"/>
      <c r="AOV39" s="72"/>
      <c r="AOW39" s="72"/>
      <c r="AOX39" s="72"/>
      <c r="AOY39" s="72"/>
      <c r="AOZ39" s="72"/>
      <c r="APA39" s="72"/>
      <c r="APB39" s="72"/>
      <c r="APC39" s="72"/>
      <c r="APD39" s="72"/>
      <c r="APE39" s="72"/>
      <c r="APF39" s="72"/>
      <c r="APG39" s="72"/>
      <c r="APH39" s="72"/>
      <c r="API39" s="72"/>
      <c r="APJ39" s="72"/>
      <c r="APK39" s="72"/>
      <c r="APL39" s="72"/>
      <c r="APM39" s="72"/>
      <c r="APN39" s="72"/>
      <c r="APO39" s="72"/>
      <c r="APP39" s="72"/>
      <c r="APQ39" s="72"/>
      <c r="APR39" s="72"/>
      <c r="APS39" s="72"/>
      <c r="APT39" s="72"/>
      <c r="APU39" s="72"/>
      <c r="APV39" s="72"/>
      <c r="APW39" s="72"/>
      <c r="APX39" s="72"/>
      <c r="APY39" s="72"/>
      <c r="APZ39" s="72"/>
      <c r="AQA39" s="72"/>
      <c r="AQB39" s="72"/>
      <c r="AQC39" s="72"/>
      <c r="AQD39" s="72"/>
      <c r="AQE39" s="72"/>
      <c r="AQF39" s="72"/>
      <c r="AQG39" s="72"/>
      <c r="AQH39" s="72"/>
      <c r="AQI39" s="72"/>
      <c r="AQJ39" s="72"/>
      <c r="AQK39" s="72"/>
      <c r="AQL39" s="72"/>
      <c r="AQM39" s="72"/>
      <c r="AQN39" s="72"/>
      <c r="AQO39" s="72"/>
      <c r="AQP39" s="72"/>
      <c r="AQQ39" s="72"/>
      <c r="AQR39" s="72"/>
      <c r="AQS39" s="72"/>
      <c r="AQT39" s="72"/>
      <c r="AQU39" s="72"/>
      <c r="AQV39" s="72"/>
      <c r="AQW39" s="72"/>
      <c r="AQX39" s="72"/>
      <c r="AQY39" s="72"/>
      <c r="AQZ39" s="72"/>
      <c r="ARA39" s="72"/>
      <c r="ARB39" s="72"/>
      <c r="ARC39" s="72"/>
      <c r="ARD39" s="72"/>
      <c r="ARE39" s="72"/>
      <c r="ARF39" s="72"/>
      <c r="ARG39" s="72"/>
      <c r="ARH39" s="72"/>
      <c r="ARI39" s="72"/>
      <c r="ARJ39" s="72"/>
      <c r="ARK39" s="72"/>
      <c r="ARL39" s="72"/>
      <c r="ARM39" s="72"/>
      <c r="ARN39" s="72"/>
      <c r="ARO39" s="72"/>
      <c r="ARP39" s="72"/>
      <c r="ARQ39" s="72"/>
      <c r="ARR39" s="72"/>
      <c r="ARS39" s="72"/>
      <c r="ART39" s="72"/>
      <c r="ARU39" s="72"/>
      <c r="ARV39" s="72"/>
      <c r="ARW39" s="72"/>
      <c r="ARX39" s="72"/>
      <c r="ARY39" s="72"/>
      <c r="ARZ39" s="72"/>
      <c r="ASA39" s="72"/>
      <c r="ASB39" s="72"/>
      <c r="ASC39" s="72"/>
      <c r="ASD39" s="72"/>
      <c r="ASE39" s="72"/>
      <c r="ASF39" s="72"/>
      <c r="ASG39" s="72"/>
      <c r="ASH39" s="72"/>
      <c r="ASI39" s="72"/>
      <c r="ASJ39" s="72"/>
      <c r="ASK39" s="72"/>
      <c r="ASL39" s="72"/>
      <c r="ASM39" s="72"/>
      <c r="ASN39" s="72"/>
      <c r="ASO39" s="72"/>
      <c r="ASP39" s="72"/>
      <c r="ASQ39" s="72"/>
      <c r="ASR39" s="72"/>
      <c r="ASS39" s="72"/>
      <c r="AST39" s="72"/>
      <c r="ASU39" s="72"/>
      <c r="ASV39" s="72"/>
      <c r="ASW39" s="72"/>
      <c r="ASX39" s="72"/>
      <c r="ASY39" s="72"/>
      <c r="ASZ39" s="72"/>
      <c r="ATA39" s="72"/>
      <c r="ATB39" s="72"/>
      <c r="ATC39" s="72"/>
      <c r="ATD39" s="72"/>
      <c r="ATE39" s="72"/>
      <c r="ATF39" s="72"/>
      <c r="ATG39" s="72"/>
      <c r="ATH39" s="72"/>
      <c r="ATI39" s="72"/>
      <c r="ATJ39" s="72"/>
      <c r="ATK39" s="72"/>
      <c r="ATL39" s="72"/>
      <c r="ATM39" s="72"/>
      <c r="ATN39" s="72"/>
      <c r="ATO39" s="72"/>
      <c r="ATP39" s="72"/>
      <c r="ATQ39" s="72"/>
      <c r="ATR39" s="72"/>
      <c r="ATS39" s="72"/>
      <c r="ATT39" s="72"/>
      <c r="ATU39" s="72"/>
      <c r="ATV39" s="72"/>
      <c r="ATW39" s="72"/>
      <c r="ATX39" s="72"/>
      <c r="ATY39" s="72"/>
      <c r="ATZ39" s="72"/>
      <c r="AUA39" s="72"/>
      <c r="AUB39" s="72"/>
      <c r="AUC39" s="72"/>
      <c r="AUD39" s="72"/>
      <c r="AUE39" s="72"/>
      <c r="AUF39" s="72"/>
      <c r="AUG39" s="72"/>
      <c r="AUH39" s="72"/>
      <c r="AUI39" s="72"/>
      <c r="AUJ39" s="72"/>
      <c r="AUK39" s="72"/>
      <c r="AUL39" s="72"/>
      <c r="AUM39" s="72"/>
      <c r="AUN39" s="72"/>
      <c r="AUO39" s="72"/>
      <c r="AUP39" s="72"/>
      <c r="AUQ39" s="72"/>
      <c r="AUR39" s="72"/>
      <c r="AUS39" s="72"/>
      <c r="AUT39" s="72"/>
      <c r="AUU39" s="72"/>
      <c r="AUV39" s="72"/>
      <c r="AUW39" s="72"/>
      <c r="AUX39" s="72"/>
      <c r="AUY39" s="72"/>
      <c r="AUZ39" s="72"/>
      <c r="AVA39" s="72"/>
      <c r="AVB39" s="72"/>
      <c r="AVC39" s="72"/>
      <c r="AVD39" s="72"/>
      <c r="AVE39" s="72"/>
      <c r="AVF39" s="72"/>
      <c r="AVG39" s="72"/>
      <c r="AVH39" s="72"/>
      <c r="AVI39" s="72"/>
      <c r="AVJ39" s="72"/>
      <c r="AVK39" s="72"/>
      <c r="AVL39" s="72"/>
      <c r="AVM39" s="72"/>
      <c r="AVN39" s="72"/>
      <c r="AVO39" s="72"/>
      <c r="AVP39" s="72"/>
      <c r="AVQ39" s="72"/>
      <c r="AVR39" s="72"/>
      <c r="AVS39" s="72"/>
      <c r="AVT39" s="72"/>
      <c r="AVU39" s="72"/>
      <c r="AVV39" s="72"/>
      <c r="AVW39" s="72"/>
      <c r="AVX39" s="72"/>
      <c r="AVY39" s="72"/>
      <c r="AVZ39" s="72"/>
      <c r="AWA39" s="72"/>
      <c r="AWB39" s="72"/>
      <c r="AWC39" s="72"/>
      <c r="AWD39" s="72"/>
      <c r="AWE39" s="72"/>
      <c r="AWF39" s="72"/>
      <c r="AWG39" s="72"/>
      <c r="AWH39" s="72"/>
      <c r="AWI39" s="72"/>
      <c r="AWJ39" s="72"/>
      <c r="AWK39" s="72"/>
      <c r="AWL39" s="72"/>
      <c r="AWM39" s="72"/>
      <c r="AWN39" s="72"/>
      <c r="AWO39" s="72"/>
      <c r="AWP39" s="72"/>
      <c r="AWQ39" s="72"/>
      <c r="AWR39" s="72"/>
      <c r="AWS39" s="72"/>
      <c r="AWT39" s="72"/>
      <c r="AWU39" s="72"/>
      <c r="AWV39" s="72"/>
      <c r="AWW39" s="72"/>
      <c r="AWX39" s="72"/>
      <c r="AWY39" s="72"/>
      <c r="AWZ39" s="72"/>
      <c r="AXA39" s="72"/>
      <c r="AXB39" s="72"/>
      <c r="AXC39" s="72"/>
      <c r="AXD39" s="72"/>
      <c r="AXE39" s="72"/>
      <c r="AXF39" s="72"/>
      <c r="AXG39" s="72"/>
      <c r="AXH39" s="72"/>
      <c r="AXI39" s="72"/>
      <c r="AXJ39" s="72"/>
      <c r="AXK39" s="72"/>
      <c r="AXL39" s="72"/>
      <c r="AXM39" s="72"/>
      <c r="AXN39" s="72"/>
      <c r="AXO39" s="72"/>
      <c r="AXP39" s="72"/>
      <c r="AXQ39" s="72"/>
      <c r="AXR39" s="72"/>
      <c r="AXS39" s="72"/>
      <c r="AXT39" s="72"/>
      <c r="AXU39" s="72"/>
      <c r="AXV39" s="72"/>
      <c r="AXW39" s="72"/>
      <c r="AXX39" s="72"/>
      <c r="AXY39" s="72"/>
      <c r="AXZ39" s="72"/>
      <c r="AYA39" s="72"/>
      <c r="AYB39" s="72"/>
      <c r="AYC39" s="72"/>
      <c r="AYD39" s="72"/>
      <c r="AYE39" s="72"/>
      <c r="AYF39" s="72"/>
      <c r="AYG39" s="72"/>
      <c r="AYH39" s="72"/>
      <c r="AYI39" s="72"/>
      <c r="AYJ39" s="72"/>
      <c r="AYK39" s="72"/>
      <c r="AYL39" s="72"/>
      <c r="AYM39" s="72"/>
      <c r="AYN39" s="72"/>
      <c r="AYO39" s="72"/>
      <c r="AYP39" s="72"/>
      <c r="AYQ39" s="72"/>
      <c r="AYR39" s="72"/>
      <c r="AYS39" s="72"/>
      <c r="AYT39" s="72"/>
      <c r="AYU39" s="72"/>
      <c r="AYV39" s="72"/>
      <c r="AYW39" s="72"/>
      <c r="AYX39" s="72"/>
      <c r="AYY39" s="72"/>
      <c r="AYZ39" s="72"/>
      <c r="AZA39" s="72"/>
      <c r="AZB39" s="72"/>
      <c r="AZC39" s="72"/>
      <c r="AZD39" s="72"/>
      <c r="AZE39" s="72"/>
      <c r="AZF39" s="72"/>
      <c r="AZG39" s="72"/>
      <c r="AZH39" s="72"/>
      <c r="AZI39" s="72"/>
      <c r="AZJ39" s="72"/>
      <c r="AZK39" s="72"/>
      <c r="AZL39" s="72"/>
      <c r="AZM39" s="72"/>
      <c r="AZN39" s="72"/>
      <c r="AZO39" s="72"/>
      <c r="AZP39" s="72"/>
      <c r="AZQ39" s="72"/>
      <c r="AZR39" s="72"/>
      <c r="AZS39" s="72"/>
      <c r="AZT39" s="72"/>
      <c r="AZU39" s="72"/>
      <c r="AZV39" s="72"/>
      <c r="AZW39" s="72"/>
      <c r="AZX39" s="72"/>
      <c r="AZY39" s="72"/>
      <c r="AZZ39" s="72"/>
      <c r="BAA39" s="72"/>
      <c r="BAB39" s="72"/>
      <c r="BAC39" s="72"/>
      <c r="BAD39" s="72"/>
      <c r="BAE39" s="72"/>
      <c r="BAF39" s="72"/>
      <c r="BAG39" s="72"/>
      <c r="BAH39" s="72"/>
      <c r="BAI39" s="72"/>
      <c r="BAJ39" s="72"/>
      <c r="BAK39" s="72"/>
      <c r="BAL39" s="72"/>
      <c r="BAM39" s="72"/>
      <c r="BAN39" s="72"/>
      <c r="BAO39" s="72"/>
      <c r="BAP39" s="72"/>
      <c r="BAQ39" s="72"/>
      <c r="BAR39" s="72"/>
      <c r="BAS39" s="72"/>
      <c r="BAT39" s="72"/>
      <c r="BAU39" s="72"/>
      <c r="BAV39" s="72"/>
      <c r="BAW39" s="72"/>
      <c r="BAX39" s="72"/>
      <c r="BAY39" s="72"/>
      <c r="BAZ39" s="72"/>
      <c r="BBA39" s="72"/>
      <c r="BBB39" s="117"/>
    </row>
    <row r="40" s="26" customFormat="1" spans="1:1406">
      <c r="A40" s="95"/>
      <c r="B40" s="96" t="s">
        <v>386</v>
      </c>
      <c r="C40" s="82">
        <v>92</v>
      </c>
      <c r="D40" s="82"/>
      <c r="E40" s="83"/>
      <c r="F40" s="91"/>
      <c r="G40" s="84"/>
      <c r="H40" s="97"/>
      <c r="I40" s="88"/>
      <c r="J40" s="88"/>
      <c r="K40" s="113"/>
      <c r="L40" s="113"/>
      <c r="M40" s="115"/>
      <c r="N40" s="60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  <c r="IW40" s="72"/>
      <c r="IX40" s="72"/>
      <c r="IY40" s="72"/>
      <c r="IZ40" s="72"/>
      <c r="JA40" s="72"/>
      <c r="JB40" s="72"/>
      <c r="JC40" s="72"/>
      <c r="JD40" s="72"/>
      <c r="JE40" s="72"/>
      <c r="JF40" s="72"/>
      <c r="JG40" s="72"/>
      <c r="JH40" s="72"/>
      <c r="JI40" s="72"/>
      <c r="JJ40" s="72"/>
      <c r="JK40" s="72"/>
      <c r="JL40" s="72"/>
      <c r="JM40" s="72"/>
      <c r="JN40" s="72"/>
      <c r="JO40" s="72"/>
      <c r="JP40" s="72"/>
      <c r="JQ40" s="72"/>
      <c r="JR40" s="72"/>
      <c r="JS40" s="72"/>
      <c r="JT40" s="72"/>
      <c r="JU40" s="72"/>
      <c r="JV40" s="72"/>
      <c r="JW40" s="72"/>
      <c r="JX40" s="72"/>
      <c r="JY40" s="72"/>
      <c r="JZ40" s="72"/>
      <c r="KA40" s="72"/>
      <c r="KB40" s="72"/>
      <c r="KC40" s="72"/>
      <c r="KD40" s="72"/>
      <c r="KE40" s="72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KS40" s="72"/>
      <c r="KT40" s="72"/>
      <c r="KU40" s="72"/>
      <c r="KV40" s="72"/>
      <c r="KW40" s="72"/>
      <c r="KX40" s="72"/>
      <c r="KY40" s="72"/>
      <c r="KZ40" s="72"/>
      <c r="LA40" s="72"/>
      <c r="LB40" s="72"/>
      <c r="LC40" s="72"/>
      <c r="LD40" s="72"/>
      <c r="LE40" s="72"/>
      <c r="LF40" s="72"/>
      <c r="LG40" s="72"/>
      <c r="LH40" s="72"/>
      <c r="LI40" s="72"/>
      <c r="LJ40" s="72"/>
      <c r="LK40" s="72"/>
      <c r="LL40" s="72"/>
      <c r="LM40" s="72"/>
      <c r="LN40" s="72"/>
      <c r="LO40" s="72"/>
      <c r="LP40" s="72"/>
      <c r="LQ40" s="72"/>
      <c r="LR40" s="72"/>
      <c r="LS40" s="72"/>
      <c r="LT40" s="72"/>
      <c r="LU40" s="72"/>
      <c r="LV40" s="72"/>
      <c r="LW40" s="72"/>
      <c r="LX40" s="72"/>
      <c r="LY40" s="72"/>
      <c r="LZ40" s="72"/>
      <c r="MA40" s="72"/>
      <c r="MB40" s="72"/>
      <c r="MC40" s="72"/>
      <c r="MD40" s="72"/>
      <c r="ME40" s="72"/>
      <c r="MF40" s="72"/>
      <c r="MG40" s="72"/>
      <c r="MH40" s="72"/>
      <c r="MI40" s="72"/>
      <c r="MJ40" s="72"/>
      <c r="MK40" s="72"/>
      <c r="ML40" s="72"/>
      <c r="MM40" s="72"/>
      <c r="MN40" s="72"/>
      <c r="MO40" s="72"/>
      <c r="MP40" s="72"/>
      <c r="MQ40" s="72"/>
      <c r="MR40" s="72"/>
      <c r="MS40" s="72"/>
      <c r="MT40" s="72"/>
      <c r="MU40" s="72"/>
      <c r="MV40" s="72"/>
      <c r="MW40" s="72"/>
      <c r="MX40" s="72"/>
      <c r="MY40" s="72"/>
      <c r="MZ40" s="72"/>
      <c r="NA40" s="72"/>
      <c r="NB40" s="72"/>
      <c r="NC40" s="72"/>
      <c r="ND40" s="72"/>
      <c r="NE40" s="72"/>
      <c r="NF40" s="72"/>
      <c r="NG40" s="72"/>
      <c r="NH40" s="72"/>
      <c r="NI40" s="72"/>
      <c r="NJ40" s="72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2"/>
      <c r="NY40" s="72"/>
      <c r="NZ40" s="72"/>
      <c r="OA40" s="72"/>
      <c r="OB40" s="72"/>
      <c r="OC40" s="72"/>
      <c r="OD40" s="72"/>
      <c r="OE40" s="72"/>
      <c r="OF40" s="72"/>
      <c r="OG40" s="72"/>
      <c r="OH40" s="72"/>
      <c r="OI40" s="72"/>
      <c r="OJ40" s="72"/>
      <c r="OK40" s="72"/>
      <c r="OL40" s="72"/>
      <c r="OM40" s="72"/>
      <c r="ON40" s="72"/>
      <c r="OO40" s="72"/>
      <c r="OP40" s="72"/>
      <c r="OQ40" s="72"/>
      <c r="OR40" s="72"/>
      <c r="OS40" s="72"/>
      <c r="OT40" s="72"/>
      <c r="OU40" s="72"/>
      <c r="OV40" s="72"/>
      <c r="OW40" s="72"/>
      <c r="OX40" s="72"/>
      <c r="OY40" s="72"/>
      <c r="OZ40" s="72"/>
      <c r="PA40" s="72"/>
      <c r="PB40" s="72"/>
      <c r="PC40" s="72"/>
      <c r="PD40" s="72"/>
      <c r="PE40" s="72"/>
      <c r="PF40" s="72"/>
      <c r="PG40" s="72"/>
      <c r="PH40" s="72"/>
      <c r="PI40" s="72"/>
      <c r="PJ40" s="72"/>
      <c r="PK40" s="72"/>
      <c r="PL40" s="72"/>
      <c r="PM40" s="72"/>
      <c r="PN40" s="72"/>
      <c r="PO40" s="72"/>
      <c r="PP40" s="72"/>
      <c r="PQ40" s="72"/>
      <c r="PR40" s="72"/>
      <c r="PS40" s="72"/>
      <c r="PT40" s="72"/>
      <c r="PU40" s="72"/>
      <c r="PV40" s="72"/>
      <c r="PW40" s="72"/>
      <c r="PX40" s="72"/>
      <c r="PY40" s="72"/>
      <c r="PZ40" s="72"/>
      <c r="QA40" s="72"/>
      <c r="QB40" s="72"/>
      <c r="QC40" s="72"/>
      <c r="QD40" s="72"/>
      <c r="QE40" s="72"/>
      <c r="QF40" s="72"/>
      <c r="QG40" s="72"/>
      <c r="QH40" s="72"/>
      <c r="QI40" s="72"/>
      <c r="QJ40" s="72"/>
      <c r="QK40" s="72"/>
      <c r="QL40" s="72"/>
      <c r="QM40" s="72"/>
      <c r="QN40" s="72"/>
      <c r="QO40" s="72"/>
      <c r="QP40" s="72"/>
      <c r="QQ40" s="72"/>
      <c r="QR40" s="72"/>
      <c r="QS40" s="72"/>
      <c r="QT40" s="72"/>
      <c r="QU40" s="72"/>
      <c r="QV40" s="72"/>
      <c r="QW40" s="72"/>
      <c r="QX40" s="72"/>
      <c r="QY40" s="72"/>
      <c r="QZ40" s="72"/>
      <c r="RA40" s="72"/>
      <c r="RB40" s="72"/>
      <c r="RC40" s="72"/>
      <c r="RD40" s="72"/>
      <c r="RE40" s="72"/>
      <c r="RF40" s="72"/>
      <c r="RG40" s="72"/>
      <c r="RH40" s="72"/>
      <c r="RI40" s="72"/>
      <c r="RJ40" s="72"/>
      <c r="RK40" s="72"/>
      <c r="RL40" s="72"/>
      <c r="RM40" s="72"/>
      <c r="RN40" s="72"/>
      <c r="RO40" s="72"/>
      <c r="RP40" s="72"/>
      <c r="RQ40" s="72"/>
      <c r="RR40" s="72"/>
      <c r="RS40" s="72"/>
      <c r="RT40" s="72"/>
      <c r="RU40" s="72"/>
      <c r="RV40" s="72"/>
      <c r="RW40" s="72"/>
      <c r="RX40" s="72"/>
      <c r="RY40" s="72"/>
      <c r="RZ40" s="72"/>
      <c r="SA40" s="72"/>
      <c r="SB40" s="72"/>
      <c r="SC40" s="72"/>
      <c r="SD40" s="72"/>
      <c r="SE40" s="72"/>
      <c r="SF40" s="72"/>
      <c r="SG40" s="72"/>
      <c r="SH40" s="72"/>
      <c r="SI40" s="72"/>
      <c r="SJ40" s="72"/>
      <c r="SK40" s="72"/>
      <c r="SL40" s="72"/>
      <c r="SM40" s="72"/>
      <c r="SN40" s="72"/>
      <c r="SO40" s="72"/>
      <c r="SP40" s="72"/>
      <c r="SQ40" s="72"/>
      <c r="SR40" s="72"/>
      <c r="SS40" s="72"/>
      <c r="ST40" s="72"/>
      <c r="SU40" s="72"/>
      <c r="SV40" s="72"/>
      <c r="SW40" s="72"/>
      <c r="SX40" s="72"/>
      <c r="SY40" s="72"/>
      <c r="SZ40" s="72"/>
      <c r="TA40" s="72"/>
      <c r="TB40" s="72"/>
      <c r="TC40" s="72"/>
      <c r="TD40" s="72"/>
      <c r="TE40" s="72"/>
      <c r="TF40" s="72"/>
      <c r="TG40" s="72"/>
      <c r="TH40" s="72"/>
      <c r="TI40" s="72"/>
      <c r="TJ40" s="72"/>
      <c r="TK40" s="72"/>
      <c r="TL40" s="72"/>
      <c r="TM40" s="72"/>
      <c r="TN40" s="72"/>
      <c r="TO40" s="72"/>
      <c r="TP40" s="72"/>
      <c r="TQ40" s="72"/>
      <c r="TR40" s="72"/>
      <c r="TS40" s="72"/>
      <c r="TT40" s="72"/>
      <c r="TU40" s="72"/>
      <c r="TV40" s="72"/>
      <c r="TW40" s="72"/>
      <c r="TX40" s="72"/>
      <c r="TY40" s="72"/>
      <c r="TZ40" s="72"/>
      <c r="UA40" s="72"/>
      <c r="UB40" s="72"/>
      <c r="UC40" s="72"/>
      <c r="UD40" s="72"/>
      <c r="UE40" s="72"/>
      <c r="UF40" s="72"/>
      <c r="UG40" s="72"/>
      <c r="UH40" s="72"/>
      <c r="UI40" s="72"/>
      <c r="UJ40" s="72"/>
      <c r="UK40" s="72"/>
      <c r="UL40" s="72"/>
      <c r="UM40" s="72"/>
      <c r="UN40" s="72"/>
      <c r="UO40" s="72"/>
      <c r="UP40" s="72"/>
      <c r="UQ40" s="72"/>
      <c r="UR40" s="72"/>
      <c r="US40" s="72"/>
      <c r="UT40" s="72"/>
      <c r="UU40" s="72"/>
      <c r="UV40" s="72"/>
      <c r="UW40" s="72"/>
      <c r="UX40" s="72"/>
      <c r="UY40" s="72"/>
      <c r="UZ40" s="72"/>
      <c r="VA40" s="72"/>
      <c r="VB40" s="72"/>
      <c r="VC40" s="72"/>
      <c r="VD40" s="72"/>
      <c r="VE40" s="72"/>
      <c r="VF40" s="72"/>
      <c r="VG40" s="72"/>
      <c r="VH40" s="72"/>
      <c r="VI40" s="72"/>
      <c r="VJ40" s="72"/>
      <c r="VK40" s="72"/>
      <c r="VL40" s="72"/>
      <c r="VM40" s="72"/>
      <c r="VN40" s="72"/>
      <c r="VO40" s="72"/>
      <c r="VP40" s="72"/>
      <c r="VQ40" s="72"/>
      <c r="VR40" s="72"/>
      <c r="VS40" s="72"/>
      <c r="VT40" s="72"/>
      <c r="VU40" s="72"/>
      <c r="VV40" s="72"/>
      <c r="VW40" s="72"/>
      <c r="VX40" s="72"/>
      <c r="VY40" s="72"/>
      <c r="VZ40" s="72"/>
      <c r="WA40" s="72"/>
      <c r="WB40" s="72"/>
      <c r="WC40" s="72"/>
      <c r="WD40" s="72"/>
      <c r="WE40" s="72"/>
      <c r="WF40" s="72"/>
      <c r="WG40" s="72"/>
      <c r="WH40" s="72"/>
      <c r="WI40" s="72"/>
      <c r="WJ40" s="72"/>
      <c r="WK40" s="72"/>
      <c r="WL40" s="72"/>
      <c r="WM40" s="72"/>
      <c r="WN40" s="72"/>
      <c r="WO40" s="72"/>
      <c r="WP40" s="72"/>
      <c r="WQ40" s="72"/>
      <c r="WR40" s="72"/>
      <c r="WS40" s="72"/>
      <c r="WT40" s="72"/>
      <c r="WU40" s="72"/>
      <c r="WV40" s="72"/>
      <c r="WW40" s="72"/>
      <c r="WX40" s="72"/>
      <c r="WY40" s="72"/>
      <c r="WZ40" s="72"/>
      <c r="XA40" s="72"/>
      <c r="XB40" s="72"/>
      <c r="XC40" s="72"/>
      <c r="XD40" s="72"/>
      <c r="XE40" s="72"/>
      <c r="XF40" s="72"/>
      <c r="XG40" s="72"/>
      <c r="XH40" s="72"/>
      <c r="XI40" s="72"/>
      <c r="XJ40" s="72"/>
      <c r="XK40" s="72"/>
      <c r="XL40" s="72"/>
      <c r="XM40" s="72"/>
      <c r="XN40" s="72"/>
      <c r="XO40" s="72"/>
      <c r="XP40" s="72"/>
      <c r="XQ40" s="72"/>
      <c r="XR40" s="72"/>
      <c r="XS40" s="72"/>
      <c r="XT40" s="72"/>
      <c r="XU40" s="72"/>
      <c r="XV40" s="72"/>
      <c r="XW40" s="72"/>
      <c r="XX40" s="72"/>
      <c r="XY40" s="72"/>
      <c r="XZ40" s="72"/>
      <c r="YA40" s="72"/>
      <c r="YB40" s="72"/>
      <c r="YC40" s="72"/>
      <c r="YD40" s="72"/>
      <c r="YE40" s="72"/>
      <c r="YF40" s="72"/>
      <c r="YG40" s="72"/>
      <c r="YH40" s="72"/>
      <c r="YI40" s="72"/>
      <c r="YJ40" s="72"/>
      <c r="YK40" s="72"/>
      <c r="YL40" s="72"/>
      <c r="YM40" s="72"/>
      <c r="YN40" s="72"/>
      <c r="YO40" s="72"/>
      <c r="YP40" s="72"/>
      <c r="YQ40" s="72"/>
      <c r="YR40" s="72"/>
      <c r="YS40" s="72"/>
      <c r="YT40" s="72"/>
      <c r="YU40" s="72"/>
      <c r="YV40" s="72"/>
      <c r="YW40" s="72"/>
      <c r="YX40" s="72"/>
      <c r="YY40" s="72"/>
      <c r="YZ40" s="72"/>
      <c r="ZA40" s="72"/>
      <c r="ZB40" s="72"/>
      <c r="ZC40" s="72"/>
      <c r="ZD40" s="72"/>
      <c r="ZE40" s="72"/>
      <c r="ZF40" s="72"/>
      <c r="ZG40" s="72"/>
      <c r="ZH40" s="72"/>
      <c r="ZI40" s="72"/>
      <c r="ZJ40" s="72"/>
      <c r="ZK40" s="72"/>
      <c r="ZL40" s="72"/>
      <c r="ZM40" s="72"/>
      <c r="ZN40" s="72"/>
      <c r="ZO40" s="72"/>
      <c r="ZP40" s="72"/>
      <c r="ZQ40" s="72"/>
      <c r="ZR40" s="72"/>
      <c r="ZS40" s="72"/>
      <c r="ZT40" s="72"/>
      <c r="ZU40" s="72"/>
      <c r="ZV40" s="72"/>
      <c r="ZW40" s="72"/>
      <c r="ZX40" s="72"/>
      <c r="ZY40" s="72"/>
      <c r="ZZ40" s="72"/>
      <c r="AAA40" s="72"/>
      <c r="AAB40" s="72"/>
      <c r="AAC40" s="72"/>
      <c r="AAD40" s="72"/>
      <c r="AAE40" s="72"/>
      <c r="AAF40" s="72"/>
      <c r="AAG40" s="72"/>
      <c r="AAH40" s="72"/>
      <c r="AAI40" s="72"/>
      <c r="AAJ40" s="72"/>
      <c r="AAK40" s="72"/>
      <c r="AAL40" s="72"/>
      <c r="AAM40" s="72"/>
      <c r="AAN40" s="72"/>
      <c r="AAO40" s="72"/>
      <c r="AAP40" s="72"/>
      <c r="AAQ40" s="72"/>
      <c r="AAR40" s="72"/>
      <c r="AAS40" s="72"/>
      <c r="AAT40" s="72"/>
      <c r="AAU40" s="72"/>
      <c r="AAV40" s="72"/>
      <c r="AAW40" s="72"/>
      <c r="AAX40" s="72"/>
      <c r="AAY40" s="72"/>
      <c r="AAZ40" s="72"/>
      <c r="ABA40" s="72"/>
      <c r="ABB40" s="72"/>
      <c r="ABC40" s="72"/>
      <c r="ABD40" s="72"/>
      <c r="ABE40" s="72"/>
      <c r="ABF40" s="72"/>
      <c r="ABG40" s="72"/>
      <c r="ABH40" s="72"/>
      <c r="ABI40" s="72"/>
      <c r="ABJ40" s="72"/>
      <c r="ABK40" s="72"/>
      <c r="ABL40" s="72"/>
      <c r="ABM40" s="72"/>
      <c r="ABN40" s="72"/>
      <c r="ABO40" s="72"/>
      <c r="ABP40" s="72"/>
      <c r="ABQ40" s="72"/>
      <c r="ABR40" s="72"/>
      <c r="ABS40" s="72"/>
      <c r="ABT40" s="72"/>
      <c r="ABU40" s="72"/>
      <c r="ABV40" s="72"/>
      <c r="ABW40" s="72"/>
      <c r="ABX40" s="72"/>
      <c r="ABY40" s="72"/>
      <c r="ABZ40" s="72"/>
      <c r="ACA40" s="72"/>
      <c r="ACB40" s="72"/>
      <c r="ACC40" s="72"/>
      <c r="ACD40" s="72"/>
      <c r="ACE40" s="72"/>
      <c r="ACF40" s="72"/>
      <c r="ACG40" s="72"/>
      <c r="ACH40" s="72"/>
      <c r="ACI40" s="72"/>
      <c r="ACJ40" s="72"/>
      <c r="ACK40" s="72"/>
      <c r="ACL40" s="72"/>
      <c r="ACM40" s="72"/>
      <c r="ACN40" s="72"/>
      <c r="ACO40" s="72"/>
      <c r="ACP40" s="72"/>
      <c r="ACQ40" s="72"/>
      <c r="ACR40" s="72"/>
      <c r="ACS40" s="72"/>
      <c r="ACT40" s="72"/>
      <c r="ACU40" s="72"/>
      <c r="ACV40" s="72"/>
      <c r="ACW40" s="72"/>
      <c r="ACX40" s="72"/>
      <c r="ACY40" s="72"/>
      <c r="ACZ40" s="72"/>
      <c r="ADA40" s="72"/>
      <c r="ADB40" s="72"/>
      <c r="ADC40" s="72"/>
      <c r="ADD40" s="72"/>
      <c r="ADE40" s="72"/>
      <c r="ADF40" s="72"/>
      <c r="ADG40" s="72"/>
      <c r="ADH40" s="72"/>
      <c r="ADI40" s="72"/>
      <c r="ADJ40" s="72"/>
      <c r="ADK40" s="72"/>
      <c r="ADL40" s="72"/>
      <c r="ADM40" s="72"/>
      <c r="ADN40" s="72"/>
      <c r="ADO40" s="72"/>
      <c r="ADP40" s="72"/>
      <c r="ADQ40" s="72"/>
      <c r="ADR40" s="72"/>
      <c r="ADS40" s="72"/>
      <c r="ADT40" s="72"/>
      <c r="ADU40" s="72"/>
      <c r="ADV40" s="72"/>
      <c r="ADW40" s="72"/>
      <c r="ADX40" s="72"/>
      <c r="ADY40" s="72"/>
      <c r="ADZ40" s="72"/>
      <c r="AEA40" s="72"/>
      <c r="AEB40" s="72"/>
      <c r="AEC40" s="72"/>
      <c r="AED40" s="72"/>
      <c r="AEE40" s="72"/>
      <c r="AEF40" s="72"/>
      <c r="AEG40" s="72"/>
      <c r="AEH40" s="72"/>
      <c r="AEI40" s="72"/>
      <c r="AEJ40" s="72"/>
      <c r="AEK40" s="72"/>
      <c r="AEL40" s="72"/>
      <c r="AEM40" s="72"/>
      <c r="AEN40" s="72"/>
      <c r="AEO40" s="72"/>
      <c r="AEP40" s="72"/>
      <c r="AEQ40" s="72"/>
      <c r="AER40" s="72"/>
      <c r="AES40" s="72"/>
      <c r="AET40" s="72"/>
      <c r="AEU40" s="72"/>
      <c r="AEV40" s="72"/>
      <c r="AEW40" s="72"/>
      <c r="AEX40" s="72"/>
      <c r="AEY40" s="72"/>
      <c r="AEZ40" s="72"/>
      <c r="AFA40" s="72"/>
      <c r="AFB40" s="72"/>
      <c r="AFC40" s="72"/>
      <c r="AFD40" s="72"/>
      <c r="AFE40" s="72"/>
      <c r="AFF40" s="72"/>
      <c r="AFG40" s="72"/>
      <c r="AFH40" s="72"/>
      <c r="AFI40" s="72"/>
      <c r="AFJ40" s="72"/>
      <c r="AFK40" s="72"/>
      <c r="AFL40" s="72"/>
      <c r="AFM40" s="72"/>
      <c r="AFN40" s="72"/>
      <c r="AFO40" s="72"/>
      <c r="AFP40" s="72"/>
      <c r="AFQ40" s="72"/>
      <c r="AFR40" s="72"/>
      <c r="AFS40" s="72"/>
      <c r="AFT40" s="72"/>
      <c r="AFU40" s="72"/>
      <c r="AFV40" s="72"/>
      <c r="AFW40" s="72"/>
      <c r="AFX40" s="72"/>
      <c r="AFY40" s="72"/>
      <c r="AFZ40" s="72"/>
      <c r="AGA40" s="72"/>
      <c r="AGB40" s="72"/>
      <c r="AGC40" s="72"/>
      <c r="AGD40" s="72"/>
      <c r="AGE40" s="72"/>
      <c r="AGF40" s="72"/>
      <c r="AGG40" s="72"/>
      <c r="AGH40" s="72"/>
      <c r="AGI40" s="72"/>
      <c r="AGJ40" s="72"/>
      <c r="AGK40" s="72"/>
      <c r="AGL40" s="72"/>
      <c r="AGM40" s="72"/>
      <c r="AGN40" s="72"/>
      <c r="AGO40" s="72"/>
      <c r="AGP40" s="72"/>
      <c r="AGQ40" s="72"/>
      <c r="AGR40" s="72"/>
      <c r="AGS40" s="72"/>
      <c r="AGT40" s="72"/>
      <c r="AGU40" s="72"/>
      <c r="AGV40" s="72"/>
      <c r="AGW40" s="72"/>
      <c r="AGX40" s="72"/>
      <c r="AGY40" s="72"/>
      <c r="AGZ40" s="72"/>
      <c r="AHA40" s="72"/>
      <c r="AHB40" s="72"/>
      <c r="AHC40" s="72"/>
      <c r="AHD40" s="72"/>
      <c r="AHE40" s="72"/>
      <c r="AHF40" s="72"/>
      <c r="AHG40" s="72"/>
      <c r="AHH40" s="72"/>
      <c r="AHI40" s="72"/>
      <c r="AHJ40" s="72"/>
      <c r="AHK40" s="72"/>
      <c r="AHL40" s="72"/>
      <c r="AHM40" s="72"/>
      <c r="AHN40" s="72"/>
      <c r="AHO40" s="72"/>
      <c r="AHP40" s="72"/>
      <c r="AHQ40" s="72"/>
      <c r="AHR40" s="72"/>
      <c r="AHS40" s="72"/>
      <c r="AHT40" s="72"/>
      <c r="AHU40" s="72"/>
      <c r="AHV40" s="72"/>
      <c r="AHW40" s="72"/>
      <c r="AHX40" s="72"/>
      <c r="AHY40" s="72"/>
      <c r="AHZ40" s="72"/>
      <c r="AIA40" s="72"/>
      <c r="AIB40" s="72"/>
      <c r="AIC40" s="72"/>
      <c r="AID40" s="72"/>
      <c r="AIE40" s="72"/>
      <c r="AIF40" s="72"/>
      <c r="AIG40" s="72"/>
      <c r="AIH40" s="72"/>
      <c r="AII40" s="72"/>
      <c r="AIJ40" s="72"/>
      <c r="AIK40" s="72"/>
      <c r="AIL40" s="72"/>
      <c r="AIM40" s="72"/>
      <c r="AIN40" s="72"/>
      <c r="AIO40" s="72"/>
      <c r="AIP40" s="72"/>
      <c r="AIQ40" s="72"/>
      <c r="AIR40" s="72"/>
      <c r="AIS40" s="72"/>
      <c r="AIT40" s="72"/>
      <c r="AIU40" s="72"/>
      <c r="AIV40" s="72"/>
      <c r="AIW40" s="72"/>
      <c r="AIX40" s="72"/>
      <c r="AIY40" s="72"/>
      <c r="AIZ40" s="72"/>
      <c r="AJA40" s="72"/>
      <c r="AJB40" s="72"/>
      <c r="AJC40" s="72"/>
      <c r="AJD40" s="72"/>
      <c r="AJE40" s="72"/>
      <c r="AJF40" s="72"/>
      <c r="AJG40" s="72"/>
      <c r="AJH40" s="72"/>
      <c r="AJI40" s="72"/>
      <c r="AJJ40" s="72"/>
      <c r="AJK40" s="72"/>
      <c r="AJL40" s="72"/>
      <c r="AJM40" s="72"/>
      <c r="AJN40" s="72"/>
      <c r="AJO40" s="72"/>
      <c r="AJP40" s="72"/>
      <c r="AJQ40" s="72"/>
      <c r="AJR40" s="72"/>
      <c r="AJS40" s="72"/>
      <c r="AJT40" s="72"/>
      <c r="AJU40" s="72"/>
      <c r="AJV40" s="72"/>
      <c r="AJW40" s="72"/>
      <c r="AJX40" s="72"/>
      <c r="AJY40" s="72"/>
      <c r="AJZ40" s="72"/>
      <c r="AKA40" s="72"/>
      <c r="AKB40" s="72"/>
      <c r="AKC40" s="72"/>
      <c r="AKD40" s="72"/>
      <c r="AKE40" s="72"/>
      <c r="AKF40" s="72"/>
      <c r="AKG40" s="72"/>
      <c r="AKH40" s="72"/>
      <c r="AKI40" s="72"/>
      <c r="AKJ40" s="72"/>
      <c r="AKK40" s="72"/>
      <c r="AKL40" s="72"/>
      <c r="AKM40" s="72"/>
      <c r="AKN40" s="72"/>
      <c r="AKO40" s="72"/>
      <c r="AKP40" s="72"/>
      <c r="AKQ40" s="72"/>
      <c r="AKR40" s="72"/>
      <c r="AKS40" s="72"/>
      <c r="AKT40" s="72"/>
      <c r="AKU40" s="72"/>
      <c r="AKV40" s="72"/>
      <c r="AKW40" s="72"/>
      <c r="AKX40" s="72"/>
      <c r="AKY40" s="72"/>
      <c r="AKZ40" s="72"/>
      <c r="ALA40" s="72"/>
      <c r="ALB40" s="72"/>
      <c r="ALC40" s="72"/>
      <c r="ALD40" s="72"/>
      <c r="ALE40" s="72"/>
      <c r="ALF40" s="72"/>
      <c r="ALG40" s="72"/>
      <c r="ALH40" s="72"/>
      <c r="ALI40" s="72"/>
      <c r="ALJ40" s="72"/>
      <c r="ALK40" s="72"/>
      <c r="ALL40" s="72"/>
      <c r="ALM40" s="72"/>
      <c r="ALN40" s="72"/>
      <c r="ALO40" s="72"/>
      <c r="ALP40" s="72"/>
      <c r="ALQ40" s="72"/>
      <c r="ALR40" s="72"/>
      <c r="ALS40" s="72"/>
      <c r="ALT40" s="72"/>
      <c r="ALU40" s="72"/>
      <c r="ALV40" s="72"/>
      <c r="ALW40" s="72"/>
      <c r="ALX40" s="72"/>
      <c r="ALY40" s="72"/>
      <c r="ALZ40" s="72"/>
      <c r="AMA40" s="72"/>
      <c r="AMB40" s="72"/>
      <c r="AMC40" s="72"/>
      <c r="AMD40" s="72"/>
      <c r="AME40" s="72"/>
      <c r="AMF40" s="72"/>
      <c r="AMG40" s="72"/>
      <c r="AMH40" s="72"/>
      <c r="AMI40" s="72"/>
      <c r="AMJ40" s="72"/>
      <c r="AMK40" s="72"/>
      <c r="AML40" s="72"/>
      <c r="AMM40" s="72"/>
      <c r="AMN40" s="72"/>
      <c r="AMO40" s="72"/>
      <c r="AMP40" s="72"/>
      <c r="AMQ40" s="72"/>
      <c r="AMR40" s="72"/>
      <c r="AMS40" s="72"/>
      <c r="AMT40" s="72"/>
      <c r="AMU40" s="72"/>
      <c r="AMV40" s="72"/>
      <c r="AMW40" s="72"/>
      <c r="AMX40" s="72"/>
      <c r="AMY40" s="72"/>
      <c r="AMZ40" s="72"/>
      <c r="ANA40" s="72"/>
      <c r="ANB40" s="72"/>
      <c r="ANC40" s="72"/>
      <c r="AND40" s="72"/>
      <c r="ANE40" s="72"/>
      <c r="ANF40" s="72"/>
      <c r="ANG40" s="72"/>
      <c r="ANH40" s="72"/>
      <c r="ANI40" s="72"/>
      <c r="ANJ40" s="72"/>
      <c r="ANK40" s="72"/>
      <c r="ANL40" s="72"/>
      <c r="ANM40" s="72"/>
      <c r="ANN40" s="72"/>
      <c r="ANO40" s="72"/>
      <c r="ANP40" s="72"/>
      <c r="ANQ40" s="72"/>
      <c r="ANR40" s="72"/>
      <c r="ANS40" s="72"/>
      <c r="ANT40" s="72"/>
      <c r="ANU40" s="72"/>
      <c r="ANV40" s="72"/>
      <c r="ANW40" s="72"/>
      <c r="ANX40" s="72"/>
      <c r="ANY40" s="72"/>
      <c r="ANZ40" s="72"/>
      <c r="AOA40" s="72"/>
      <c r="AOB40" s="72"/>
      <c r="AOC40" s="72"/>
      <c r="AOD40" s="72"/>
      <c r="AOE40" s="72"/>
      <c r="AOF40" s="72"/>
      <c r="AOG40" s="72"/>
      <c r="AOH40" s="72"/>
      <c r="AOI40" s="72"/>
      <c r="AOJ40" s="72"/>
      <c r="AOK40" s="72"/>
      <c r="AOL40" s="72"/>
      <c r="AOM40" s="72"/>
      <c r="AON40" s="72"/>
      <c r="AOO40" s="72"/>
      <c r="AOP40" s="72"/>
      <c r="AOQ40" s="72"/>
      <c r="AOR40" s="72"/>
      <c r="AOS40" s="72"/>
      <c r="AOT40" s="72"/>
      <c r="AOU40" s="72"/>
      <c r="AOV40" s="72"/>
      <c r="AOW40" s="72"/>
      <c r="AOX40" s="72"/>
      <c r="AOY40" s="72"/>
      <c r="AOZ40" s="72"/>
      <c r="APA40" s="72"/>
      <c r="APB40" s="72"/>
      <c r="APC40" s="72"/>
      <c r="APD40" s="72"/>
      <c r="APE40" s="72"/>
      <c r="APF40" s="72"/>
      <c r="APG40" s="72"/>
      <c r="APH40" s="72"/>
      <c r="API40" s="72"/>
      <c r="APJ40" s="72"/>
      <c r="APK40" s="72"/>
      <c r="APL40" s="72"/>
      <c r="APM40" s="72"/>
      <c r="APN40" s="72"/>
      <c r="APO40" s="72"/>
      <c r="APP40" s="72"/>
      <c r="APQ40" s="72"/>
      <c r="APR40" s="72"/>
      <c r="APS40" s="72"/>
      <c r="APT40" s="72"/>
      <c r="APU40" s="72"/>
      <c r="APV40" s="72"/>
      <c r="APW40" s="72"/>
      <c r="APX40" s="72"/>
      <c r="APY40" s="72"/>
      <c r="APZ40" s="72"/>
      <c r="AQA40" s="72"/>
      <c r="AQB40" s="72"/>
      <c r="AQC40" s="72"/>
      <c r="AQD40" s="72"/>
      <c r="AQE40" s="72"/>
      <c r="AQF40" s="72"/>
      <c r="AQG40" s="72"/>
      <c r="AQH40" s="72"/>
      <c r="AQI40" s="72"/>
      <c r="AQJ40" s="72"/>
      <c r="AQK40" s="72"/>
      <c r="AQL40" s="72"/>
      <c r="AQM40" s="72"/>
      <c r="AQN40" s="72"/>
      <c r="AQO40" s="72"/>
      <c r="AQP40" s="72"/>
      <c r="AQQ40" s="72"/>
      <c r="AQR40" s="72"/>
      <c r="AQS40" s="72"/>
      <c r="AQT40" s="72"/>
      <c r="AQU40" s="72"/>
      <c r="AQV40" s="72"/>
      <c r="AQW40" s="72"/>
      <c r="AQX40" s="72"/>
      <c r="AQY40" s="72"/>
      <c r="AQZ40" s="72"/>
      <c r="ARA40" s="72"/>
      <c r="ARB40" s="72"/>
      <c r="ARC40" s="72"/>
      <c r="ARD40" s="72"/>
      <c r="ARE40" s="72"/>
      <c r="ARF40" s="72"/>
      <c r="ARG40" s="72"/>
      <c r="ARH40" s="72"/>
      <c r="ARI40" s="72"/>
      <c r="ARJ40" s="72"/>
      <c r="ARK40" s="72"/>
      <c r="ARL40" s="72"/>
      <c r="ARM40" s="72"/>
      <c r="ARN40" s="72"/>
      <c r="ARO40" s="72"/>
      <c r="ARP40" s="72"/>
      <c r="ARQ40" s="72"/>
      <c r="ARR40" s="72"/>
      <c r="ARS40" s="72"/>
      <c r="ART40" s="72"/>
      <c r="ARU40" s="72"/>
      <c r="ARV40" s="72"/>
      <c r="ARW40" s="72"/>
      <c r="ARX40" s="72"/>
      <c r="ARY40" s="72"/>
      <c r="ARZ40" s="72"/>
      <c r="ASA40" s="72"/>
      <c r="ASB40" s="72"/>
      <c r="ASC40" s="72"/>
      <c r="ASD40" s="72"/>
      <c r="ASE40" s="72"/>
      <c r="ASF40" s="72"/>
      <c r="ASG40" s="72"/>
      <c r="ASH40" s="72"/>
      <c r="ASI40" s="72"/>
      <c r="ASJ40" s="72"/>
      <c r="ASK40" s="72"/>
      <c r="ASL40" s="72"/>
      <c r="ASM40" s="72"/>
      <c r="ASN40" s="72"/>
      <c r="ASO40" s="72"/>
      <c r="ASP40" s="72"/>
      <c r="ASQ40" s="72"/>
      <c r="ASR40" s="72"/>
      <c r="ASS40" s="72"/>
      <c r="AST40" s="72"/>
      <c r="ASU40" s="72"/>
      <c r="ASV40" s="72"/>
      <c r="ASW40" s="72"/>
      <c r="ASX40" s="72"/>
      <c r="ASY40" s="72"/>
      <c r="ASZ40" s="72"/>
      <c r="ATA40" s="72"/>
      <c r="ATB40" s="72"/>
      <c r="ATC40" s="72"/>
      <c r="ATD40" s="72"/>
      <c r="ATE40" s="72"/>
      <c r="ATF40" s="72"/>
      <c r="ATG40" s="72"/>
      <c r="ATH40" s="72"/>
      <c r="ATI40" s="72"/>
      <c r="ATJ40" s="72"/>
      <c r="ATK40" s="72"/>
      <c r="ATL40" s="72"/>
      <c r="ATM40" s="72"/>
      <c r="ATN40" s="72"/>
      <c r="ATO40" s="72"/>
      <c r="ATP40" s="72"/>
      <c r="ATQ40" s="72"/>
      <c r="ATR40" s="72"/>
      <c r="ATS40" s="72"/>
      <c r="ATT40" s="72"/>
      <c r="ATU40" s="72"/>
      <c r="ATV40" s="72"/>
      <c r="ATW40" s="72"/>
      <c r="ATX40" s="72"/>
      <c r="ATY40" s="72"/>
      <c r="ATZ40" s="72"/>
      <c r="AUA40" s="72"/>
      <c r="AUB40" s="72"/>
      <c r="AUC40" s="72"/>
      <c r="AUD40" s="72"/>
      <c r="AUE40" s="72"/>
      <c r="AUF40" s="72"/>
      <c r="AUG40" s="72"/>
      <c r="AUH40" s="72"/>
      <c r="AUI40" s="72"/>
      <c r="AUJ40" s="72"/>
      <c r="AUK40" s="72"/>
      <c r="AUL40" s="72"/>
      <c r="AUM40" s="72"/>
      <c r="AUN40" s="72"/>
      <c r="AUO40" s="72"/>
      <c r="AUP40" s="72"/>
      <c r="AUQ40" s="72"/>
      <c r="AUR40" s="72"/>
      <c r="AUS40" s="72"/>
      <c r="AUT40" s="72"/>
      <c r="AUU40" s="72"/>
      <c r="AUV40" s="72"/>
      <c r="AUW40" s="72"/>
      <c r="AUX40" s="72"/>
      <c r="AUY40" s="72"/>
      <c r="AUZ40" s="72"/>
      <c r="AVA40" s="72"/>
      <c r="AVB40" s="72"/>
      <c r="AVC40" s="72"/>
      <c r="AVD40" s="72"/>
      <c r="AVE40" s="72"/>
      <c r="AVF40" s="72"/>
      <c r="AVG40" s="72"/>
      <c r="AVH40" s="72"/>
      <c r="AVI40" s="72"/>
      <c r="AVJ40" s="72"/>
      <c r="AVK40" s="72"/>
      <c r="AVL40" s="72"/>
      <c r="AVM40" s="72"/>
      <c r="AVN40" s="72"/>
      <c r="AVO40" s="72"/>
      <c r="AVP40" s="72"/>
      <c r="AVQ40" s="72"/>
      <c r="AVR40" s="72"/>
      <c r="AVS40" s="72"/>
      <c r="AVT40" s="72"/>
      <c r="AVU40" s="72"/>
      <c r="AVV40" s="72"/>
      <c r="AVW40" s="72"/>
      <c r="AVX40" s="72"/>
      <c r="AVY40" s="72"/>
      <c r="AVZ40" s="72"/>
      <c r="AWA40" s="72"/>
      <c r="AWB40" s="72"/>
      <c r="AWC40" s="72"/>
      <c r="AWD40" s="72"/>
      <c r="AWE40" s="72"/>
      <c r="AWF40" s="72"/>
      <c r="AWG40" s="72"/>
      <c r="AWH40" s="72"/>
      <c r="AWI40" s="72"/>
      <c r="AWJ40" s="72"/>
      <c r="AWK40" s="72"/>
      <c r="AWL40" s="72"/>
      <c r="AWM40" s="72"/>
      <c r="AWN40" s="72"/>
      <c r="AWO40" s="72"/>
      <c r="AWP40" s="72"/>
      <c r="AWQ40" s="72"/>
      <c r="AWR40" s="72"/>
      <c r="AWS40" s="72"/>
      <c r="AWT40" s="72"/>
      <c r="AWU40" s="72"/>
      <c r="AWV40" s="72"/>
      <c r="AWW40" s="72"/>
      <c r="AWX40" s="72"/>
      <c r="AWY40" s="72"/>
      <c r="AWZ40" s="72"/>
      <c r="AXA40" s="72"/>
      <c r="AXB40" s="72"/>
      <c r="AXC40" s="72"/>
      <c r="AXD40" s="72"/>
      <c r="AXE40" s="72"/>
      <c r="AXF40" s="72"/>
      <c r="AXG40" s="72"/>
      <c r="AXH40" s="72"/>
      <c r="AXI40" s="72"/>
      <c r="AXJ40" s="72"/>
      <c r="AXK40" s="72"/>
      <c r="AXL40" s="72"/>
      <c r="AXM40" s="72"/>
      <c r="AXN40" s="72"/>
      <c r="AXO40" s="72"/>
      <c r="AXP40" s="72"/>
      <c r="AXQ40" s="72"/>
      <c r="AXR40" s="72"/>
      <c r="AXS40" s="72"/>
      <c r="AXT40" s="72"/>
      <c r="AXU40" s="72"/>
      <c r="AXV40" s="72"/>
      <c r="AXW40" s="72"/>
      <c r="AXX40" s="72"/>
      <c r="AXY40" s="72"/>
      <c r="AXZ40" s="72"/>
      <c r="AYA40" s="72"/>
      <c r="AYB40" s="72"/>
      <c r="AYC40" s="72"/>
      <c r="AYD40" s="72"/>
      <c r="AYE40" s="72"/>
      <c r="AYF40" s="72"/>
      <c r="AYG40" s="72"/>
      <c r="AYH40" s="72"/>
      <c r="AYI40" s="72"/>
      <c r="AYJ40" s="72"/>
      <c r="AYK40" s="72"/>
      <c r="AYL40" s="72"/>
      <c r="AYM40" s="72"/>
      <c r="AYN40" s="72"/>
      <c r="AYO40" s="72"/>
      <c r="AYP40" s="72"/>
      <c r="AYQ40" s="72"/>
      <c r="AYR40" s="72"/>
      <c r="AYS40" s="72"/>
      <c r="AYT40" s="72"/>
      <c r="AYU40" s="72"/>
      <c r="AYV40" s="72"/>
      <c r="AYW40" s="72"/>
      <c r="AYX40" s="72"/>
      <c r="AYY40" s="72"/>
      <c r="AYZ40" s="72"/>
      <c r="AZA40" s="72"/>
      <c r="AZB40" s="72"/>
      <c r="AZC40" s="72"/>
      <c r="AZD40" s="72"/>
      <c r="AZE40" s="72"/>
      <c r="AZF40" s="72"/>
      <c r="AZG40" s="72"/>
      <c r="AZH40" s="72"/>
      <c r="AZI40" s="72"/>
      <c r="AZJ40" s="72"/>
      <c r="AZK40" s="72"/>
      <c r="AZL40" s="72"/>
      <c r="AZM40" s="72"/>
      <c r="AZN40" s="72"/>
      <c r="AZO40" s="72"/>
      <c r="AZP40" s="72"/>
      <c r="AZQ40" s="72"/>
      <c r="AZR40" s="72"/>
      <c r="AZS40" s="72"/>
      <c r="AZT40" s="72"/>
      <c r="AZU40" s="72"/>
      <c r="AZV40" s="72"/>
      <c r="AZW40" s="72"/>
      <c r="AZX40" s="72"/>
      <c r="AZY40" s="72"/>
      <c r="AZZ40" s="72"/>
      <c r="BAA40" s="72"/>
      <c r="BAB40" s="72"/>
      <c r="BAC40" s="72"/>
      <c r="BAD40" s="72"/>
      <c r="BAE40" s="72"/>
      <c r="BAF40" s="72"/>
      <c r="BAG40" s="72"/>
      <c r="BAH40" s="72"/>
      <c r="BAI40" s="72"/>
      <c r="BAJ40" s="72"/>
      <c r="BAK40" s="72"/>
      <c r="BAL40" s="72"/>
      <c r="BAM40" s="72"/>
      <c r="BAN40" s="72"/>
      <c r="BAO40" s="72"/>
      <c r="BAP40" s="72"/>
      <c r="BAQ40" s="72"/>
      <c r="BAR40" s="72"/>
      <c r="BAS40" s="72"/>
      <c r="BAT40" s="72"/>
      <c r="BAU40" s="72"/>
      <c r="BAV40" s="72"/>
      <c r="BAW40" s="72"/>
      <c r="BAX40" s="72"/>
      <c r="BAY40" s="72"/>
      <c r="BAZ40" s="72"/>
      <c r="BBA40" s="72"/>
      <c r="BBB40" s="117"/>
    </row>
    <row r="41" s="26" customFormat="1" spans="1:1406">
      <c r="A41" s="95"/>
      <c r="B41" s="96" t="s">
        <v>387</v>
      </c>
      <c r="C41" s="82">
        <v>100</v>
      </c>
      <c r="D41" s="82"/>
      <c r="E41" s="83"/>
      <c r="F41" s="91"/>
      <c r="G41" s="84"/>
      <c r="H41" s="97"/>
      <c r="I41" s="88"/>
      <c r="J41" s="88"/>
      <c r="K41" s="113"/>
      <c r="L41" s="113"/>
      <c r="M41" s="115"/>
      <c r="N41" s="60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  <c r="IW41" s="72"/>
      <c r="IX41" s="72"/>
      <c r="IY41" s="72"/>
      <c r="IZ41" s="72"/>
      <c r="JA41" s="72"/>
      <c r="JB41" s="72"/>
      <c r="JC41" s="72"/>
      <c r="JD41" s="72"/>
      <c r="JE41" s="72"/>
      <c r="JF41" s="72"/>
      <c r="JG41" s="72"/>
      <c r="JH41" s="72"/>
      <c r="JI41" s="72"/>
      <c r="JJ41" s="72"/>
      <c r="JK41" s="72"/>
      <c r="JL41" s="72"/>
      <c r="JM41" s="72"/>
      <c r="JN41" s="72"/>
      <c r="JO41" s="72"/>
      <c r="JP41" s="72"/>
      <c r="JQ41" s="72"/>
      <c r="JR41" s="72"/>
      <c r="JS41" s="72"/>
      <c r="JT41" s="72"/>
      <c r="JU41" s="72"/>
      <c r="JV41" s="72"/>
      <c r="JW41" s="72"/>
      <c r="JX41" s="72"/>
      <c r="JY41" s="72"/>
      <c r="JZ41" s="72"/>
      <c r="KA41" s="72"/>
      <c r="KB41" s="72"/>
      <c r="KC41" s="72"/>
      <c r="KD41" s="72"/>
      <c r="KE41" s="72"/>
      <c r="KF41" s="72"/>
      <c r="KG41" s="72"/>
      <c r="KH41" s="72"/>
      <c r="KI41" s="72"/>
      <c r="KJ41" s="72"/>
      <c r="KK41" s="72"/>
      <c r="KL41" s="72"/>
      <c r="KM41" s="72"/>
      <c r="KN41" s="72"/>
      <c r="KO41" s="72"/>
      <c r="KP41" s="72"/>
      <c r="KQ41" s="72"/>
      <c r="KR41" s="72"/>
      <c r="KS41" s="72"/>
      <c r="KT41" s="72"/>
      <c r="KU41" s="72"/>
      <c r="KV41" s="72"/>
      <c r="KW41" s="72"/>
      <c r="KX41" s="72"/>
      <c r="KY41" s="72"/>
      <c r="KZ41" s="72"/>
      <c r="LA41" s="72"/>
      <c r="LB41" s="72"/>
      <c r="LC41" s="72"/>
      <c r="LD41" s="72"/>
      <c r="LE41" s="72"/>
      <c r="LF41" s="72"/>
      <c r="LG41" s="72"/>
      <c r="LH41" s="72"/>
      <c r="LI41" s="72"/>
      <c r="LJ41" s="72"/>
      <c r="LK41" s="72"/>
      <c r="LL41" s="72"/>
      <c r="LM41" s="72"/>
      <c r="LN41" s="72"/>
      <c r="LO41" s="72"/>
      <c r="LP41" s="72"/>
      <c r="LQ41" s="72"/>
      <c r="LR41" s="72"/>
      <c r="LS41" s="72"/>
      <c r="LT41" s="72"/>
      <c r="LU41" s="72"/>
      <c r="LV41" s="72"/>
      <c r="LW41" s="72"/>
      <c r="LX41" s="72"/>
      <c r="LY41" s="72"/>
      <c r="LZ41" s="72"/>
      <c r="MA41" s="72"/>
      <c r="MB41" s="72"/>
      <c r="MC41" s="72"/>
      <c r="MD41" s="72"/>
      <c r="ME41" s="72"/>
      <c r="MF41" s="72"/>
      <c r="MG41" s="72"/>
      <c r="MH41" s="72"/>
      <c r="MI41" s="72"/>
      <c r="MJ41" s="72"/>
      <c r="MK41" s="72"/>
      <c r="ML41" s="72"/>
      <c r="MM41" s="72"/>
      <c r="MN41" s="72"/>
      <c r="MO41" s="72"/>
      <c r="MP41" s="72"/>
      <c r="MQ41" s="72"/>
      <c r="MR41" s="72"/>
      <c r="MS41" s="72"/>
      <c r="MT41" s="72"/>
      <c r="MU41" s="72"/>
      <c r="MV41" s="72"/>
      <c r="MW41" s="72"/>
      <c r="MX41" s="72"/>
      <c r="MY41" s="72"/>
      <c r="MZ41" s="72"/>
      <c r="NA41" s="72"/>
      <c r="NB41" s="72"/>
      <c r="NC41" s="72"/>
      <c r="ND41" s="72"/>
      <c r="NE41" s="72"/>
      <c r="NF41" s="72"/>
      <c r="NG41" s="72"/>
      <c r="NH41" s="72"/>
      <c r="NI41" s="72"/>
      <c r="NJ41" s="72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2"/>
      <c r="NY41" s="72"/>
      <c r="NZ41" s="72"/>
      <c r="OA41" s="72"/>
      <c r="OB41" s="72"/>
      <c r="OC41" s="72"/>
      <c r="OD41" s="72"/>
      <c r="OE41" s="72"/>
      <c r="OF41" s="72"/>
      <c r="OG41" s="72"/>
      <c r="OH41" s="72"/>
      <c r="OI41" s="72"/>
      <c r="OJ41" s="72"/>
      <c r="OK41" s="72"/>
      <c r="OL41" s="72"/>
      <c r="OM41" s="72"/>
      <c r="ON41" s="72"/>
      <c r="OO41" s="72"/>
      <c r="OP41" s="72"/>
      <c r="OQ41" s="72"/>
      <c r="OR41" s="72"/>
      <c r="OS41" s="72"/>
      <c r="OT41" s="72"/>
      <c r="OU41" s="72"/>
      <c r="OV41" s="72"/>
      <c r="OW41" s="72"/>
      <c r="OX41" s="72"/>
      <c r="OY41" s="72"/>
      <c r="OZ41" s="72"/>
      <c r="PA41" s="72"/>
      <c r="PB41" s="72"/>
      <c r="PC41" s="72"/>
      <c r="PD41" s="72"/>
      <c r="PE41" s="72"/>
      <c r="PF41" s="72"/>
      <c r="PG41" s="72"/>
      <c r="PH41" s="72"/>
      <c r="PI41" s="72"/>
      <c r="PJ41" s="72"/>
      <c r="PK41" s="72"/>
      <c r="PL41" s="72"/>
      <c r="PM41" s="72"/>
      <c r="PN41" s="72"/>
      <c r="PO41" s="72"/>
      <c r="PP41" s="72"/>
      <c r="PQ41" s="72"/>
      <c r="PR41" s="72"/>
      <c r="PS41" s="72"/>
      <c r="PT41" s="72"/>
      <c r="PU41" s="72"/>
      <c r="PV41" s="72"/>
      <c r="PW41" s="72"/>
      <c r="PX41" s="72"/>
      <c r="PY41" s="72"/>
      <c r="PZ41" s="72"/>
      <c r="QA41" s="72"/>
      <c r="QB41" s="72"/>
      <c r="QC41" s="72"/>
      <c r="QD41" s="72"/>
      <c r="QE41" s="72"/>
      <c r="QF41" s="72"/>
      <c r="QG41" s="72"/>
      <c r="QH41" s="72"/>
      <c r="QI41" s="72"/>
      <c r="QJ41" s="72"/>
      <c r="QK41" s="72"/>
      <c r="QL41" s="72"/>
      <c r="QM41" s="72"/>
      <c r="QN41" s="72"/>
      <c r="QO41" s="72"/>
      <c r="QP41" s="72"/>
      <c r="QQ41" s="72"/>
      <c r="QR41" s="72"/>
      <c r="QS41" s="72"/>
      <c r="QT41" s="72"/>
      <c r="QU41" s="72"/>
      <c r="QV41" s="72"/>
      <c r="QW41" s="72"/>
      <c r="QX41" s="72"/>
      <c r="QY41" s="72"/>
      <c r="QZ41" s="72"/>
      <c r="RA41" s="72"/>
      <c r="RB41" s="72"/>
      <c r="RC41" s="72"/>
      <c r="RD41" s="72"/>
      <c r="RE41" s="72"/>
      <c r="RF41" s="72"/>
      <c r="RG41" s="72"/>
      <c r="RH41" s="72"/>
      <c r="RI41" s="72"/>
      <c r="RJ41" s="72"/>
      <c r="RK41" s="72"/>
      <c r="RL41" s="72"/>
      <c r="RM41" s="72"/>
      <c r="RN41" s="72"/>
      <c r="RO41" s="72"/>
      <c r="RP41" s="72"/>
      <c r="RQ41" s="72"/>
      <c r="RR41" s="72"/>
      <c r="RS41" s="72"/>
      <c r="RT41" s="72"/>
      <c r="RU41" s="72"/>
      <c r="RV41" s="72"/>
      <c r="RW41" s="72"/>
      <c r="RX41" s="72"/>
      <c r="RY41" s="72"/>
      <c r="RZ41" s="72"/>
      <c r="SA41" s="72"/>
      <c r="SB41" s="72"/>
      <c r="SC41" s="72"/>
      <c r="SD41" s="72"/>
      <c r="SE41" s="72"/>
      <c r="SF41" s="72"/>
      <c r="SG41" s="72"/>
      <c r="SH41" s="72"/>
      <c r="SI41" s="72"/>
      <c r="SJ41" s="72"/>
      <c r="SK41" s="72"/>
      <c r="SL41" s="72"/>
      <c r="SM41" s="72"/>
      <c r="SN41" s="72"/>
      <c r="SO41" s="72"/>
      <c r="SP41" s="72"/>
      <c r="SQ41" s="72"/>
      <c r="SR41" s="72"/>
      <c r="SS41" s="72"/>
      <c r="ST41" s="72"/>
      <c r="SU41" s="72"/>
      <c r="SV41" s="72"/>
      <c r="SW41" s="72"/>
      <c r="SX41" s="72"/>
      <c r="SY41" s="72"/>
      <c r="SZ41" s="72"/>
      <c r="TA41" s="72"/>
      <c r="TB41" s="72"/>
      <c r="TC41" s="72"/>
      <c r="TD41" s="72"/>
      <c r="TE41" s="72"/>
      <c r="TF41" s="72"/>
      <c r="TG41" s="72"/>
      <c r="TH41" s="72"/>
      <c r="TI41" s="72"/>
      <c r="TJ41" s="72"/>
      <c r="TK41" s="72"/>
      <c r="TL41" s="72"/>
      <c r="TM41" s="72"/>
      <c r="TN41" s="72"/>
      <c r="TO41" s="72"/>
      <c r="TP41" s="72"/>
      <c r="TQ41" s="72"/>
      <c r="TR41" s="72"/>
      <c r="TS41" s="72"/>
      <c r="TT41" s="72"/>
      <c r="TU41" s="72"/>
      <c r="TV41" s="72"/>
      <c r="TW41" s="72"/>
      <c r="TX41" s="72"/>
      <c r="TY41" s="72"/>
      <c r="TZ41" s="72"/>
      <c r="UA41" s="72"/>
      <c r="UB41" s="72"/>
      <c r="UC41" s="72"/>
      <c r="UD41" s="72"/>
      <c r="UE41" s="72"/>
      <c r="UF41" s="72"/>
      <c r="UG41" s="72"/>
      <c r="UH41" s="72"/>
      <c r="UI41" s="72"/>
      <c r="UJ41" s="72"/>
      <c r="UK41" s="72"/>
      <c r="UL41" s="72"/>
      <c r="UM41" s="72"/>
      <c r="UN41" s="72"/>
      <c r="UO41" s="72"/>
      <c r="UP41" s="72"/>
      <c r="UQ41" s="72"/>
      <c r="UR41" s="72"/>
      <c r="US41" s="72"/>
      <c r="UT41" s="72"/>
      <c r="UU41" s="72"/>
      <c r="UV41" s="72"/>
      <c r="UW41" s="72"/>
      <c r="UX41" s="72"/>
      <c r="UY41" s="72"/>
      <c r="UZ41" s="72"/>
      <c r="VA41" s="72"/>
      <c r="VB41" s="72"/>
      <c r="VC41" s="72"/>
      <c r="VD41" s="72"/>
      <c r="VE41" s="72"/>
      <c r="VF41" s="72"/>
      <c r="VG41" s="72"/>
      <c r="VH41" s="72"/>
      <c r="VI41" s="72"/>
      <c r="VJ41" s="72"/>
      <c r="VK41" s="72"/>
      <c r="VL41" s="72"/>
      <c r="VM41" s="72"/>
      <c r="VN41" s="72"/>
      <c r="VO41" s="72"/>
      <c r="VP41" s="72"/>
      <c r="VQ41" s="72"/>
      <c r="VR41" s="72"/>
      <c r="VS41" s="72"/>
      <c r="VT41" s="72"/>
      <c r="VU41" s="72"/>
      <c r="VV41" s="72"/>
      <c r="VW41" s="72"/>
      <c r="VX41" s="72"/>
      <c r="VY41" s="72"/>
      <c r="VZ41" s="72"/>
      <c r="WA41" s="72"/>
      <c r="WB41" s="72"/>
      <c r="WC41" s="72"/>
      <c r="WD41" s="72"/>
      <c r="WE41" s="72"/>
      <c r="WF41" s="72"/>
      <c r="WG41" s="72"/>
      <c r="WH41" s="72"/>
      <c r="WI41" s="72"/>
      <c r="WJ41" s="72"/>
      <c r="WK41" s="72"/>
      <c r="WL41" s="72"/>
      <c r="WM41" s="72"/>
      <c r="WN41" s="72"/>
      <c r="WO41" s="72"/>
      <c r="WP41" s="72"/>
      <c r="WQ41" s="72"/>
      <c r="WR41" s="72"/>
      <c r="WS41" s="72"/>
      <c r="WT41" s="72"/>
      <c r="WU41" s="72"/>
      <c r="WV41" s="72"/>
      <c r="WW41" s="72"/>
      <c r="WX41" s="72"/>
      <c r="WY41" s="72"/>
      <c r="WZ41" s="72"/>
      <c r="XA41" s="72"/>
      <c r="XB41" s="72"/>
      <c r="XC41" s="72"/>
      <c r="XD41" s="72"/>
      <c r="XE41" s="72"/>
      <c r="XF41" s="72"/>
      <c r="XG41" s="72"/>
      <c r="XH41" s="72"/>
      <c r="XI41" s="72"/>
      <c r="XJ41" s="72"/>
      <c r="XK41" s="72"/>
      <c r="XL41" s="72"/>
      <c r="XM41" s="72"/>
      <c r="XN41" s="72"/>
      <c r="XO41" s="72"/>
      <c r="XP41" s="72"/>
      <c r="XQ41" s="72"/>
      <c r="XR41" s="72"/>
      <c r="XS41" s="72"/>
      <c r="XT41" s="72"/>
      <c r="XU41" s="72"/>
      <c r="XV41" s="72"/>
      <c r="XW41" s="72"/>
      <c r="XX41" s="72"/>
      <c r="XY41" s="72"/>
      <c r="XZ41" s="72"/>
      <c r="YA41" s="72"/>
      <c r="YB41" s="72"/>
      <c r="YC41" s="72"/>
      <c r="YD41" s="72"/>
      <c r="YE41" s="72"/>
      <c r="YF41" s="72"/>
      <c r="YG41" s="72"/>
      <c r="YH41" s="72"/>
      <c r="YI41" s="72"/>
      <c r="YJ41" s="72"/>
      <c r="YK41" s="72"/>
      <c r="YL41" s="72"/>
      <c r="YM41" s="72"/>
      <c r="YN41" s="72"/>
      <c r="YO41" s="72"/>
      <c r="YP41" s="72"/>
      <c r="YQ41" s="72"/>
      <c r="YR41" s="72"/>
      <c r="YS41" s="72"/>
      <c r="YT41" s="72"/>
      <c r="YU41" s="72"/>
      <c r="YV41" s="72"/>
      <c r="YW41" s="72"/>
      <c r="YX41" s="72"/>
      <c r="YY41" s="72"/>
      <c r="YZ41" s="72"/>
      <c r="ZA41" s="72"/>
      <c r="ZB41" s="72"/>
      <c r="ZC41" s="72"/>
      <c r="ZD41" s="72"/>
      <c r="ZE41" s="72"/>
      <c r="ZF41" s="72"/>
      <c r="ZG41" s="72"/>
      <c r="ZH41" s="72"/>
      <c r="ZI41" s="72"/>
      <c r="ZJ41" s="72"/>
      <c r="ZK41" s="72"/>
      <c r="ZL41" s="72"/>
      <c r="ZM41" s="72"/>
      <c r="ZN41" s="72"/>
      <c r="ZO41" s="72"/>
      <c r="ZP41" s="72"/>
      <c r="ZQ41" s="72"/>
      <c r="ZR41" s="72"/>
      <c r="ZS41" s="72"/>
      <c r="ZT41" s="72"/>
      <c r="ZU41" s="72"/>
      <c r="ZV41" s="72"/>
      <c r="ZW41" s="72"/>
      <c r="ZX41" s="72"/>
      <c r="ZY41" s="72"/>
      <c r="ZZ41" s="72"/>
      <c r="AAA41" s="72"/>
      <c r="AAB41" s="72"/>
      <c r="AAC41" s="72"/>
      <c r="AAD41" s="72"/>
      <c r="AAE41" s="72"/>
      <c r="AAF41" s="72"/>
      <c r="AAG41" s="72"/>
      <c r="AAH41" s="72"/>
      <c r="AAI41" s="72"/>
      <c r="AAJ41" s="72"/>
      <c r="AAK41" s="72"/>
      <c r="AAL41" s="72"/>
      <c r="AAM41" s="72"/>
      <c r="AAN41" s="72"/>
      <c r="AAO41" s="72"/>
      <c r="AAP41" s="72"/>
      <c r="AAQ41" s="72"/>
      <c r="AAR41" s="72"/>
      <c r="AAS41" s="72"/>
      <c r="AAT41" s="72"/>
      <c r="AAU41" s="72"/>
      <c r="AAV41" s="72"/>
      <c r="AAW41" s="72"/>
      <c r="AAX41" s="72"/>
      <c r="AAY41" s="72"/>
      <c r="AAZ41" s="72"/>
      <c r="ABA41" s="72"/>
      <c r="ABB41" s="72"/>
      <c r="ABC41" s="72"/>
      <c r="ABD41" s="72"/>
      <c r="ABE41" s="72"/>
      <c r="ABF41" s="72"/>
      <c r="ABG41" s="72"/>
      <c r="ABH41" s="72"/>
      <c r="ABI41" s="72"/>
      <c r="ABJ41" s="72"/>
      <c r="ABK41" s="72"/>
      <c r="ABL41" s="72"/>
      <c r="ABM41" s="72"/>
      <c r="ABN41" s="72"/>
      <c r="ABO41" s="72"/>
      <c r="ABP41" s="72"/>
      <c r="ABQ41" s="72"/>
      <c r="ABR41" s="72"/>
      <c r="ABS41" s="72"/>
      <c r="ABT41" s="72"/>
      <c r="ABU41" s="72"/>
      <c r="ABV41" s="72"/>
      <c r="ABW41" s="72"/>
      <c r="ABX41" s="72"/>
      <c r="ABY41" s="72"/>
      <c r="ABZ41" s="72"/>
      <c r="ACA41" s="72"/>
      <c r="ACB41" s="72"/>
      <c r="ACC41" s="72"/>
      <c r="ACD41" s="72"/>
      <c r="ACE41" s="72"/>
      <c r="ACF41" s="72"/>
      <c r="ACG41" s="72"/>
      <c r="ACH41" s="72"/>
      <c r="ACI41" s="72"/>
      <c r="ACJ41" s="72"/>
      <c r="ACK41" s="72"/>
      <c r="ACL41" s="72"/>
      <c r="ACM41" s="72"/>
      <c r="ACN41" s="72"/>
      <c r="ACO41" s="72"/>
      <c r="ACP41" s="72"/>
      <c r="ACQ41" s="72"/>
      <c r="ACR41" s="72"/>
      <c r="ACS41" s="72"/>
      <c r="ACT41" s="72"/>
      <c r="ACU41" s="72"/>
      <c r="ACV41" s="72"/>
      <c r="ACW41" s="72"/>
      <c r="ACX41" s="72"/>
      <c r="ACY41" s="72"/>
      <c r="ACZ41" s="72"/>
      <c r="ADA41" s="72"/>
      <c r="ADB41" s="72"/>
      <c r="ADC41" s="72"/>
      <c r="ADD41" s="72"/>
      <c r="ADE41" s="72"/>
      <c r="ADF41" s="72"/>
      <c r="ADG41" s="72"/>
      <c r="ADH41" s="72"/>
      <c r="ADI41" s="72"/>
      <c r="ADJ41" s="72"/>
      <c r="ADK41" s="72"/>
      <c r="ADL41" s="72"/>
      <c r="ADM41" s="72"/>
      <c r="ADN41" s="72"/>
      <c r="ADO41" s="72"/>
      <c r="ADP41" s="72"/>
      <c r="ADQ41" s="72"/>
      <c r="ADR41" s="72"/>
      <c r="ADS41" s="72"/>
      <c r="ADT41" s="72"/>
      <c r="ADU41" s="72"/>
      <c r="ADV41" s="72"/>
      <c r="ADW41" s="72"/>
      <c r="ADX41" s="72"/>
      <c r="ADY41" s="72"/>
      <c r="ADZ41" s="72"/>
      <c r="AEA41" s="72"/>
      <c r="AEB41" s="72"/>
      <c r="AEC41" s="72"/>
      <c r="AED41" s="72"/>
      <c r="AEE41" s="72"/>
      <c r="AEF41" s="72"/>
      <c r="AEG41" s="72"/>
      <c r="AEH41" s="72"/>
      <c r="AEI41" s="72"/>
      <c r="AEJ41" s="72"/>
      <c r="AEK41" s="72"/>
      <c r="AEL41" s="72"/>
      <c r="AEM41" s="72"/>
      <c r="AEN41" s="72"/>
      <c r="AEO41" s="72"/>
      <c r="AEP41" s="72"/>
      <c r="AEQ41" s="72"/>
      <c r="AER41" s="72"/>
      <c r="AES41" s="72"/>
      <c r="AET41" s="72"/>
      <c r="AEU41" s="72"/>
      <c r="AEV41" s="72"/>
      <c r="AEW41" s="72"/>
      <c r="AEX41" s="72"/>
      <c r="AEY41" s="72"/>
      <c r="AEZ41" s="72"/>
      <c r="AFA41" s="72"/>
      <c r="AFB41" s="72"/>
      <c r="AFC41" s="72"/>
      <c r="AFD41" s="72"/>
      <c r="AFE41" s="72"/>
      <c r="AFF41" s="72"/>
      <c r="AFG41" s="72"/>
      <c r="AFH41" s="72"/>
      <c r="AFI41" s="72"/>
      <c r="AFJ41" s="72"/>
      <c r="AFK41" s="72"/>
      <c r="AFL41" s="72"/>
      <c r="AFM41" s="72"/>
      <c r="AFN41" s="72"/>
      <c r="AFO41" s="72"/>
      <c r="AFP41" s="72"/>
      <c r="AFQ41" s="72"/>
      <c r="AFR41" s="72"/>
      <c r="AFS41" s="72"/>
      <c r="AFT41" s="72"/>
      <c r="AFU41" s="72"/>
      <c r="AFV41" s="72"/>
      <c r="AFW41" s="72"/>
      <c r="AFX41" s="72"/>
      <c r="AFY41" s="72"/>
      <c r="AFZ41" s="72"/>
      <c r="AGA41" s="72"/>
      <c r="AGB41" s="72"/>
      <c r="AGC41" s="72"/>
      <c r="AGD41" s="72"/>
      <c r="AGE41" s="72"/>
      <c r="AGF41" s="72"/>
      <c r="AGG41" s="72"/>
      <c r="AGH41" s="72"/>
      <c r="AGI41" s="72"/>
      <c r="AGJ41" s="72"/>
      <c r="AGK41" s="72"/>
      <c r="AGL41" s="72"/>
      <c r="AGM41" s="72"/>
      <c r="AGN41" s="72"/>
      <c r="AGO41" s="72"/>
      <c r="AGP41" s="72"/>
      <c r="AGQ41" s="72"/>
      <c r="AGR41" s="72"/>
      <c r="AGS41" s="72"/>
      <c r="AGT41" s="72"/>
      <c r="AGU41" s="72"/>
      <c r="AGV41" s="72"/>
      <c r="AGW41" s="72"/>
      <c r="AGX41" s="72"/>
      <c r="AGY41" s="72"/>
      <c r="AGZ41" s="72"/>
      <c r="AHA41" s="72"/>
      <c r="AHB41" s="72"/>
      <c r="AHC41" s="72"/>
      <c r="AHD41" s="72"/>
      <c r="AHE41" s="72"/>
      <c r="AHF41" s="72"/>
      <c r="AHG41" s="72"/>
      <c r="AHH41" s="72"/>
      <c r="AHI41" s="72"/>
      <c r="AHJ41" s="72"/>
      <c r="AHK41" s="72"/>
      <c r="AHL41" s="72"/>
      <c r="AHM41" s="72"/>
      <c r="AHN41" s="72"/>
      <c r="AHO41" s="72"/>
      <c r="AHP41" s="72"/>
      <c r="AHQ41" s="72"/>
      <c r="AHR41" s="72"/>
      <c r="AHS41" s="72"/>
      <c r="AHT41" s="72"/>
      <c r="AHU41" s="72"/>
      <c r="AHV41" s="72"/>
      <c r="AHW41" s="72"/>
      <c r="AHX41" s="72"/>
      <c r="AHY41" s="72"/>
      <c r="AHZ41" s="72"/>
      <c r="AIA41" s="72"/>
      <c r="AIB41" s="72"/>
      <c r="AIC41" s="72"/>
      <c r="AID41" s="72"/>
      <c r="AIE41" s="72"/>
      <c r="AIF41" s="72"/>
      <c r="AIG41" s="72"/>
      <c r="AIH41" s="72"/>
      <c r="AII41" s="72"/>
      <c r="AIJ41" s="72"/>
      <c r="AIK41" s="72"/>
      <c r="AIL41" s="72"/>
      <c r="AIM41" s="72"/>
      <c r="AIN41" s="72"/>
      <c r="AIO41" s="72"/>
      <c r="AIP41" s="72"/>
      <c r="AIQ41" s="72"/>
      <c r="AIR41" s="72"/>
      <c r="AIS41" s="72"/>
      <c r="AIT41" s="72"/>
      <c r="AIU41" s="72"/>
      <c r="AIV41" s="72"/>
      <c r="AIW41" s="72"/>
      <c r="AIX41" s="72"/>
      <c r="AIY41" s="72"/>
      <c r="AIZ41" s="72"/>
      <c r="AJA41" s="72"/>
      <c r="AJB41" s="72"/>
      <c r="AJC41" s="72"/>
      <c r="AJD41" s="72"/>
      <c r="AJE41" s="72"/>
      <c r="AJF41" s="72"/>
      <c r="AJG41" s="72"/>
      <c r="AJH41" s="72"/>
      <c r="AJI41" s="72"/>
      <c r="AJJ41" s="72"/>
      <c r="AJK41" s="72"/>
      <c r="AJL41" s="72"/>
      <c r="AJM41" s="72"/>
      <c r="AJN41" s="72"/>
      <c r="AJO41" s="72"/>
      <c r="AJP41" s="72"/>
      <c r="AJQ41" s="72"/>
      <c r="AJR41" s="72"/>
      <c r="AJS41" s="72"/>
      <c r="AJT41" s="72"/>
      <c r="AJU41" s="72"/>
      <c r="AJV41" s="72"/>
      <c r="AJW41" s="72"/>
      <c r="AJX41" s="72"/>
      <c r="AJY41" s="72"/>
      <c r="AJZ41" s="72"/>
      <c r="AKA41" s="72"/>
      <c r="AKB41" s="72"/>
      <c r="AKC41" s="72"/>
      <c r="AKD41" s="72"/>
      <c r="AKE41" s="72"/>
      <c r="AKF41" s="72"/>
      <c r="AKG41" s="72"/>
      <c r="AKH41" s="72"/>
      <c r="AKI41" s="72"/>
      <c r="AKJ41" s="72"/>
      <c r="AKK41" s="72"/>
      <c r="AKL41" s="72"/>
      <c r="AKM41" s="72"/>
      <c r="AKN41" s="72"/>
      <c r="AKO41" s="72"/>
      <c r="AKP41" s="72"/>
      <c r="AKQ41" s="72"/>
      <c r="AKR41" s="72"/>
      <c r="AKS41" s="72"/>
      <c r="AKT41" s="72"/>
      <c r="AKU41" s="72"/>
      <c r="AKV41" s="72"/>
      <c r="AKW41" s="72"/>
      <c r="AKX41" s="72"/>
      <c r="AKY41" s="72"/>
      <c r="AKZ41" s="72"/>
      <c r="ALA41" s="72"/>
      <c r="ALB41" s="72"/>
      <c r="ALC41" s="72"/>
      <c r="ALD41" s="72"/>
      <c r="ALE41" s="72"/>
      <c r="ALF41" s="72"/>
      <c r="ALG41" s="72"/>
      <c r="ALH41" s="72"/>
      <c r="ALI41" s="72"/>
      <c r="ALJ41" s="72"/>
      <c r="ALK41" s="72"/>
      <c r="ALL41" s="72"/>
      <c r="ALM41" s="72"/>
      <c r="ALN41" s="72"/>
      <c r="ALO41" s="72"/>
      <c r="ALP41" s="72"/>
      <c r="ALQ41" s="72"/>
      <c r="ALR41" s="72"/>
      <c r="ALS41" s="72"/>
      <c r="ALT41" s="72"/>
      <c r="ALU41" s="72"/>
      <c r="ALV41" s="72"/>
      <c r="ALW41" s="72"/>
      <c r="ALX41" s="72"/>
      <c r="ALY41" s="72"/>
      <c r="ALZ41" s="72"/>
      <c r="AMA41" s="72"/>
      <c r="AMB41" s="72"/>
      <c r="AMC41" s="72"/>
      <c r="AMD41" s="72"/>
      <c r="AME41" s="72"/>
      <c r="AMF41" s="72"/>
      <c r="AMG41" s="72"/>
      <c r="AMH41" s="72"/>
      <c r="AMI41" s="72"/>
      <c r="AMJ41" s="72"/>
      <c r="AMK41" s="72"/>
      <c r="AML41" s="72"/>
      <c r="AMM41" s="72"/>
      <c r="AMN41" s="72"/>
      <c r="AMO41" s="72"/>
      <c r="AMP41" s="72"/>
      <c r="AMQ41" s="72"/>
      <c r="AMR41" s="72"/>
      <c r="AMS41" s="72"/>
      <c r="AMT41" s="72"/>
      <c r="AMU41" s="72"/>
      <c r="AMV41" s="72"/>
      <c r="AMW41" s="72"/>
      <c r="AMX41" s="72"/>
      <c r="AMY41" s="72"/>
      <c r="AMZ41" s="72"/>
      <c r="ANA41" s="72"/>
      <c r="ANB41" s="72"/>
      <c r="ANC41" s="72"/>
      <c r="AND41" s="72"/>
      <c r="ANE41" s="72"/>
      <c r="ANF41" s="72"/>
      <c r="ANG41" s="72"/>
      <c r="ANH41" s="72"/>
      <c r="ANI41" s="72"/>
      <c r="ANJ41" s="72"/>
      <c r="ANK41" s="72"/>
      <c r="ANL41" s="72"/>
      <c r="ANM41" s="72"/>
      <c r="ANN41" s="72"/>
      <c r="ANO41" s="72"/>
      <c r="ANP41" s="72"/>
      <c r="ANQ41" s="72"/>
      <c r="ANR41" s="72"/>
      <c r="ANS41" s="72"/>
      <c r="ANT41" s="72"/>
      <c r="ANU41" s="72"/>
      <c r="ANV41" s="72"/>
      <c r="ANW41" s="72"/>
      <c r="ANX41" s="72"/>
      <c r="ANY41" s="72"/>
      <c r="ANZ41" s="72"/>
      <c r="AOA41" s="72"/>
      <c r="AOB41" s="72"/>
      <c r="AOC41" s="72"/>
      <c r="AOD41" s="72"/>
      <c r="AOE41" s="72"/>
      <c r="AOF41" s="72"/>
      <c r="AOG41" s="72"/>
      <c r="AOH41" s="72"/>
      <c r="AOI41" s="72"/>
      <c r="AOJ41" s="72"/>
      <c r="AOK41" s="72"/>
      <c r="AOL41" s="72"/>
      <c r="AOM41" s="72"/>
      <c r="AON41" s="72"/>
      <c r="AOO41" s="72"/>
      <c r="AOP41" s="72"/>
      <c r="AOQ41" s="72"/>
      <c r="AOR41" s="72"/>
      <c r="AOS41" s="72"/>
      <c r="AOT41" s="72"/>
      <c r="AOU41" s="72"/>
      <c r="AOV41" s="72"/>
      <c r="AOW41" s="72"/>
      <c r="AOX41" s="72"/>
      <c r="AOY41" s="72"/>
      <c r="AOZ41" s="72"/>
      <c r="APA41" s="72"/>
      <c r="APB41" s="72"/>
      <c r="APC41" s="72"/>
      <c r="APD41" s="72"/>
      <c r="APE41" s="72"/>
      <c r="APF41" s="72"/>
      <c r="APG41" s="72"/>
      <c r="APH41" s="72"/>
      <c r="API41" s="72"/>
      <c r="APJ41" s="72"/>
      <c r="APK41" s="72"/>
      <c r="APL41" s="72"/>
      <c r="APM41" s="72"/>
      <c r="APN41" s="72"/>
      <c r="APO41" s="72"/>
      <c r="APP41" s="72"/>
      <c r="APQ41" s="72"/>
      <c r="APR41" s="72"/>
      <c r="APS41" s="72"/>
      <c r="APT41" s="72"/>
      <c r="APU41" s="72"/>
      <c r="APV41" s="72"/>
      <c r="APW41" s="72"/>
      <c r="APX41" s="72"/>
      <c r="APY41" s="72"/>
      <c r="APZ41" s="72"/>
      <c r="AQA41" s="72"/>
      <c r="AQB41" s="72"/>
      <c r="AQC41" s="72"/>
      <c r="AQD41" s="72"/>
      <c r="AQE41" s="72"/>
      <c r="AQF41" s="72"/>
      <c r="AQG41" s="72"/>
      <c r="AQH41" s="72"/>
      <c r="AQI41" s="72"/>
      <c r="AQJ41" s="72"/>
      <c r="AQK41" s="72"/>
      <c r="AQL41" s="72"/>
      <c r="AQM41" s="72"/>
      <c r="AQN41" s="72"/>
      <c r="AQO41" s="72"/>
      <c r="AQP41" s="72"/>
      <c r="AQQ41" s="72"/>
      <c r="AQR41" s="72"/>
      <c r="AQS41" s="72"/>
      <c r="AQT41" s="72"/>
      <c r="AQU41" s="72"/>
      <c r="AQV41" s="72"/>
      <c r="AQW41" s="72"/>
      <c r="AQX41" s="72"/>
      <c r="AQY41" s="72"/>
      <c r="AQZ41" s="72"/>
      <c r="ARA41" s="72"/>
      <c r="ARB41" s="72"/>
      <c r="ARC41" s="72"/>
      <c r="ARD41" s="72"/>
      <c r="ARE41" s="72"/>
      <c r="ARF41" s="72"/>
      <c r="ARG41" s="72"/>
      <c r="ARH41" s="72"/>
      <c r="ARI41" s="72"/>
      <c r="ARJ41" s="72"/>
      <c r="ARK41" s="72"/>
      <c r="ARL41" s="72"/>
      <c r="ARM41" s="72"/>
      <c r="ARN41" s="72"/>
      <c r="ARO41" s="72"/>
      <c r="ARP41" s="72"/>
      <c r="ARQ41" s="72"/>
      <c r="ARR41" s="72"/>
      <c r="ARS41" s="72"/>
      <c r="ART41" s="72"/>
      <c r="ARU41" s="72"/>
      <c r="ARV41" s="72"/>
      <c r="ARW41" s="72"/>
      <c r="ARX41" s="72"/>
      <c r="ARY41" s="72"/>
      <c r="ARZ41" s="72"/>
      <c r="ASA41" s="72"/>
      <c r="ASB41" s="72"/>
      <c r="ASC41" s="72"/>
      <c r="ASD41" s="72"/>
      <c r="ASE41" s="72"/>
      <c r="ASF41" s="72"/>
      <c r="ASG41" s="72"/>
      <c r="ASH41" s="72"/>
      <c r="ASI41" s="72"/>
      <c r="ASJ41" s="72"/>
      <c r="ASK41" s="72"/>
      <c r="ASL41" s="72"/>
      <c r="ASM41" s="72"/>
      <c r="ASN41" s="72"/>
      <c r="ASO41" s="72"/>
      <c r="ASP41" s="72"/>
      <c r="ASQ41" s="72"/>
      <c r="ASR41" s="72"/>
      <c r="ASS41" s="72"/>
      <c r="AST41" s="72"/>
      <c r="ASU41" s="72"/>
      <c r="ASV41" s="72"/>
      <c r="ASW41" s="72"/>
      <c r="ASX41" s="72"/>
      <c r="ASY41" s="72"/>
      <c r="ASZ41" s="72"/>
      <c r="ATA41" s="72"/>
      <c r="ATB41" s="72"/>
      <c r="ATC41" s="72"/>
      <c r="ATD41" s="72"/>
      <c r="ATE41" s="72"/>
      <c r="ATF41" s="72"/>
      <c r="ATG41" s="72"/>
      <c r="ATH41" s="72"/>
      <c r="ATI41" s="72"/>
      <c r="ATJ41" s="72"/>
      <c r="ATK41" s="72"/>
      <c r="ATL41" s="72"/>
      <c r="ATM41" s="72"/>
      <c r="ATN41" s="72"/>
      <c r="ATO41" s="72"/>
      <c r="ATP41" s="72"/>
      <c r="ATQ41" s="72"/>
      <c r="ATR41" s="72"/>
      <c r="ATS41" s="72"/>
      <c r="ATT41" s="72"/>
      <c r="ATU41" s="72"/>
      <c r="ATV41" s="72"/>
      <c r="ATW41" s="72"/>
      <c r="ATX41" s="72"/>
      <c r="ATY41" s="72"/>
      <c r="ATZ41" s="72"/>
      <c r="AUA41" s="72"/>
      <c r="AUB41" s="72"/>
      <c r="AUC41" s="72"/>
      <c r="AUD41" s="72"/>
      <c r="AUE41" s="72"/>
      <c r="AUF41" s="72"/>
      <c r="AUG41" s="72"/>
      <c r="AUH41" s="72"/>
      <c r="AUI41" s="72"/>
      <c r="AUJ41" s="72"/>
      <c r="AUK41" s="72"/>
      <c r="AUL41" s="72"/>
      <c r="AUM41" s="72"/>
      <c r="AUN41" s="72"/>
      <c r="AUO41" s="72"/>
      <c r="AUP41" s="72"/>
      <c r="AUQ41" s="72"/>
      <c r="AUR41" s="72"/>
      <c r="AUS41" s="72"/>
      <c r="AUT41" s="72"/>
      <c r="AUU41" s="72"/>
      <c r="AUV41" s="72"/>
      <c r="AUW41" s="72"/>
      <c r="AUX41" s="72"/>
      <c r="AUY41" s="72"/>
      <c r="AUZ41" s="72"/>
      <c r="AVA41" s="72"/>
      <c r="AVB41" s="72"/>
      <c r="AVC41" s="72"/>
      <c r="AVD41" s="72"/>
      <c r="AVE41" s="72"/>
      <c r="AVF41" s="72"/>
      <c r="AVG41" s="72"/>
      <c r="AVH41" s="72"/>
      <c r="AVI41" s="72"/>
      <c r="AVJ41" s="72"/>
      <c r="AVK41" s="72"/>
      <c r="AVL41" s="72"/>
      <c r="AVM41" s="72"/>
      <c r="AVN41" s="72"/>
      <c r="AVO41" s="72"/>
      <c r="AVP41" s="72"/>
      <c r="AVQ41" s="72"/>
      <c r="AVR41" s="72"/>
      <c r="AVS41" s="72"/>
      <c r="AVT41" s="72"/>
      <c r="AVU41" s="72"/>
      <c r="AVV41" s="72"/>
      <c r="AVW41" s="72"/>
      <c r="AVX41" s="72"/>
      <c r="AVY41" s="72"/>
      <c r="AVZ41" s="72"/>
      <c r="AWA41" s="72"/>
      <c r="AWB41" s="72"/>
      <c r="AWC41" s="72"/>
      <c r="AWD41" s="72"/>
      <c r="AWE41" s="72"/>
      <c r="AWF41" s="72"/>
      <c r="AWG41" s="72"/>
      <c r="AWH41" s="72"/>
      <c r="AWI41" s="72"/>
      <c r="AWJ41" s="72"/>
      <c r="AWK41" s="72"/>
      <c r="AWL41" s="72"/>
      <c r="AWM41" s="72"/>
      <c r="AWN41" s="72"/>
      <c r="AWO41" s="72"/>
      <c r="AWP41" s="72"/>
      <c r="AWQ41" s="72"/>
      <c r="AWR41" s="72"/>
      <c r="AWS41" s="72"/>
      <c r="AWT41" s="72"/>
      <c r="AWU41" s="72"/>
      <c r="AWV41" s="72"/>
      <c r="AWW41" s="72"/>
      <c r="AWX41" s="72"/>
      <c r="AWY41" s="72"/>
      <c r="AWZ41" s="72"/>
      <c r="AXA41" s="72"/>
      <c r="AXB41" s="72"/>
      <c r="AXC41" s="72"/>
      <c r="AXD41" s="72"/>
      <c r="AXE41" s="72"/>
      <c r="AXF41" s="72"/>
      <c r="AXG41" s="72"/>
      <c r="AXH41" s="72"/>
      <c r="AXI41" s="72"/>
      <c r="AXJ41" s="72"/>
      <c r="AXK41" s="72"/>
      <c r="AXL41" s="72"/>
      <c r="AXM41" s="72"/>
      <c r="AXN41" s="72"/>
      <c r="AXO41" s="72"/>
      <c r="AXP41" s="72"/>
      <c r="AXQ41" s="72"/>
      <c r="AXR41" s="72"/>
      <c r="AXS41" s="72"/>
      <c r="AXT41" s="72"/>
      <c r="AXU41" s="72"/>
      <c r="AXV41" s="72"/>
      <c r="AXW41" s="72"/>
      <c r="AXX41" s="72"/>
      <c r="AXY41" s="72"/>
      <c r="AXZ41" s="72"/>
      <c r="AYA41" s="72"/>
      <c r="AYB41" s="72"/>
      <c r="AYC41" s="72"/>
      <c r="AYD41" s="72"/>
      <c r="AYE41" s="72"/>
      <c r="AYF41" s="72"/>
      <c r="AYG41" s="72"/>
      <c r="AYH41" s="72"/>
      <c r="AYI41" s="72"/>
      <c r="AYJ41" s="72"/>
      <c r="AYK41" s="72"/>
      <c r="AYL41" s="72"/>
      <c r="AYM41" s="72"/>
      <c r="AYN41" s="72"/>
      <c r="AYO41" s="72"/>
      <c r="AYP41" s="72"/>
      <c r="AYQ41" s="72"/>
      <c r="AYR41" s="72"/>
      <c r="AYS41" s="72"/>
      <c r="AYT41" s="72"/>
      <c r="AYU41" s="72"/>
      <c r="AYV41" s="72"/>
      <c r="AYW41" s="72"/>
      <c r="AYX41" s="72"/>
      <c r="AYY41" s="72"/>
      <c r="AYZ41" s="72"/>
      <c r="AZA41" s="72"/>
      <c r="AZB41" s="72"/>
      <c r="AZC41" s="72"/>
      <c r="AZD41" s="72"/>
      <c r="AZE41" s="72"/>
      <c r="AZF41" s="72"/>
      <c r="AZG41" s="72"/>
      <c r="AZH41" s="72"/>
      <c r="AZI41" s="72"/>
      <c r="AZJ41" s="72"/>
      <c r="AZK41" s="72"/>
      <c r="AZL41" s="72"/>
      <c r="AZM41" s="72"/>
      <c r="AZN41" s="72"/>
      <c r="AZO41" s="72"/>
      <c r="AZP41" s="72"/>
      <c r="AZQ41" s="72"/>
      <c r="AZR41" s="72"/>
      <c r="AZS41" s="72"/>
      <c r="AZT41" s="72"/>
      <c r="AZU41" s="72"/>
      <c r="AZV41" s="72"/>
      <c r="AZW41" s="72"/>
      <c r="AZX41" s="72"/>
      <c r="AZY41" s="72"/>
      <c r="AZZ41" s="72"/>
      <c r="BAA41" s="72"/>
      <c r="BAB41" s="72"/>
      <c r="BAC41" s="72"/>
      <c r="BAD41" s="72"/>
      <c r="BAE41" s="72"/>
      <c r="BAF41" s="72"/>
      <c r="BAG41" s="72"/>
      <c r="BAH41" s="72"/>
      <c r="BAI41" s="72"/>
      <c r="BAJ41" s="72"/>
      <c r="BAK41" s="72"/>
      <c r="BAL41" s="72"/>
      <c r="BAM41" s="72"/>
      <c r="BAN41" s="72"/>
      <c r="BAO41" s="72"/>
      <c r="BAP41" s="72"/>
      <c r="BAQ41" s="72"/>
      <c r="BAR41" s="72"/>
      <c r="BAS41" s="72"/>
      <c r="BAT41" s="72"/>
      <c r="BAU41" s="72"/>
      <c r="BAV41" s="72"/>
      <c r="BAW41" s="72"/>
      <c r="BAX41" s="72"/>
      <c r="BAY41" s="72"/>
      <c r="BAZ41" s="72"/>
      <c r="BBA41" s="72"/>
      <c r="BBB41" s="117"/>
    </row>
    <row r="42" s="26" customFormat="1" spans="1:1406">
      <c r="A42" s="95"/>
      <c r="B42" s="96" t="s">
        <v>388</v>
      </c>
      <c r="C42" s="82">
        <v>85</v>
      </c>
      <c r="D42" s="82"/>
      <c r="E42" s="84"/>
      <c r="F42" s="98"/>
      <c r="G42" s="84"/>
      <c r="H42" s="97"/>
      <c r="I42" s="88"/>
      <c r="J42" s="88"/>
      <c r="K42" s="113"/>
      <c r="L42" s="113"/>
      <c r="M42" s="115"/>
      <c r="N42" s="60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2"/>
      <c r="JL42" s="72"/>
      <c r="JM42" s="72"/>
      <c r="JN42" s="72"/>
      <c r="JO42" s="72"/>
      <c r="JP42" s="72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2"/>
      <c r="KQ42" s="72"/>
      <c r="KR42" s="72"/>
      <c r="KS42" s="72"/>
      <c r="KT42" s="72"/>
      <c r="KU42" s="72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2"/>
      <c r="LU42" s="72"/>
      <c r="LV42" s="72"/>
      <c r="LW42" s="72"/>
      <c r="LX42" s="72"/>
      <c r="LY42" s="72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2"/>
      <c r="MZ42" s="72"/>
      <c r="NA42" s="72"/>
      <c r="NB42" s="72"/>
      <c r="NC42" s="72"/>
      <c r="ND42" s="72"/>
      <c r="NE42" s="72"/>
      <c r="NF42" s="72"/>
      <c r="NG42" s="72"/>
      <c r="NH42" s="72"/>
      <c r="NI42" s="72"/>
      <c r="NJ42" s="72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2"/>
      <c r="NY42" s="72"/>
      <c r="NZ42" s="72"/>
      <c r="OA42" s="72"/>
      <c r="OB42" s="72"/>
      <c r="OC42" s="72"/>
      <c r="OD42" s="72"/>
      <c r="OE42" s="72"/>
      <c r="OF42" s="72"/>
      <c r="OG42" s="72"/>
      <c r="OH42" s="72"/>
      <c r="OI42" s="72"/>
      <c r="OJ42" s="72"/>
      <c r="OK42" s="72"/>
      <c r="OL42" s="72"/>
      <c r="OM42" s="72"/>
      <c r="ON42" s="72"/>
      <c r="OO42" s="72"/>
      <c r="OP42" s="72"/>
      <c r="OQ42" s="72"/>
      <c r="OR42" s="72"/>
      <c r="OS42" s="72"/>
      <c r="OT42" s="72"/>
      <c r="OU42" s="72"/>
      <c r="OV42" s="72"/>
      <c r="OW42" s="72"/>
      <c r="OX42" s="72"/>
      <c r="OY42" s="72"/>
      <c r="OZ42" s="72"/>
      <c r="PA42" s="72"/>
      <c r="PB42" s="72"/>
      <c r="PC42" s="72"/>
      <c r="PD42" s="72"/>
      <c r="PE42" s="72"/>
      <c r="PF42" s="72"/>
      <c r="PG42" s="72"/>
      <c r="PH42" s="72"/>
      <c r="PI42" s="72"/>
      <c r="PJ42" s="72"/>
      <c r="PK42" s="72"/>
      <c r="PL42" s="72"/>
      <c r="PM42" s="72"/>
      <c r="PN42" s="72"/>
      <c r="PO42" s="72"/>
      <c r="PP42" s="72"/>
      <c r="PQ42" s="72"/>
      <c r="PR42" s="72"/>
      <c r="PS42" s="72"/>
      <c r="PT42" s="72"/>
      <c r="PU42" s="72"/>
      <c r="PV42" s="72"/>
      <c r="PW42" s="72"/>
      <c r="PX42" s="72"/>
      <c r="PY42" s="72"/>
      <c r="PZ42" s="72"/>
      <c r="QA42" s="72"/>
      <c r="QB42" s="72"/>
      <c r="QC42" s="72"/>
      <c r="QD42" s="72"/>
      <c r="QE42" s="72"/>
      <c r="QF42" s="72"/>
      <c r="QG42" s="72"/>
      <c r="QH42" s="72"/>
      <c r="QI42" s="72"/>
      <c r="QJ42" s="72"/>
      <c r="QK42" s="72"/>
      <c r="QL42" s="72"/>
      <c r="QM42" s="72"/>
      <c r="QN42" s="72"/>
      <c r="QO42" s="72"/>
      <c r="QP42" s="72"/>
      <c r="QQ42" s="72"/>
      <c r="QR42" s="72"/>
      <c r="QS42" s="72"/>
      <c r="QT42" s="72"/>
      <c r="QU42" s="72"/>
      <c r="QV42" s="72"/>
      <c r="QW42" s="72"/>
      <c r="QX42" s="72"/>
      <c r="QY42" s="72"/>
      <c r="QZ42" s="72"/>
      <c r="RA42" s="72"/>
      <c r="RB42" s="72"/>
      <c r="RC42" s="72"/>
      <c r="RD42" s="72"/>
      <c r="RE42" s="72"/>
      <c r="RF42" s="72"/>
      <c r="RG42" s="72"/>
      <c r="RH42" s="72"/>
      <c r="RI42" s="72"/>
      <c r="RJ42" s="72"/>
      <c r="RK42" s="72"/>
      <c r="RL42" s="72"/>
      <c r="RM42" s="72"/>
      <c r="RN42" s="72"/>
      <c r="RO42" s="72"/>
      <c r="RP42" s="72"/>
      <c r="RQ42" s="72"/>
      <c r="RR42" s="72"/>
      <c r="RS42" s="72"/>
      <c r="RT42" s="72"/>
      <c r="RU42" s="72"/>
      <c r="RV42" s="72"/>
      <c r="RW42" s="72"/>
      <c r="RX42" s="72"/>
      <c r="RY42" s="72"/>
      <c r="RZ42" s="72"/>
      <c r="SA42" s="72"/>
      <c r="SB42" s="72"/>
      <c r="SC42" s="72"/>
      <c r="SD42" s="72"/>
      <c r="SE42" s="72"/>
      <c r="SF42" s="72"/>
      <c r="SG42" s="72"/>
      <c r="SH42" s="72"/>
      <c r="SI42" s="72"/>
      <c r="SJ42" s="72"/>
      <c r="SK42" s="72"/>
      <c r="SL42" s="72"/>
      <c r="SM42" s="72"/>
      <c r="SN42" s="72"/>
      <c r="SO42" s="72"/>
      <c r="SP42" s="72"/>
      <c r="SQ42" s="72"/>
      <c r="SR42" s="72"/>
      <c r="SS42" s="72"/>
      <c r="ST42" s="72"/>
      <c r="SU42" s="72"/>
      <c r="SV42" s="72"/>
      <c r="SW42" s="72"/>
      <c r="SX42" s="72"/>
      <c r="SY42" s="72"/>
      <c r="SZ42" s="72"/>
      <c r="TA42" s="72"/>
      <c r="TB42" s="72"/>
      <c r="TC42" s="72"/>
      <c r="TD42" s="72"/>
      <c r="TE42" s="72"/>
      <c r="TF42" s="72"/>
      <c r="TG42" s="72"/>
      <c r="TH42" s="72"/>
      <c r="TI42" s="72"/>
      <c r="TJ42" s="72"/>
      <c r="TK42" s="72"/>
      <c r="TL42" s="72"/>
      <c r="TM42" s="72"/>
      <c r="TN42" s="72"/>
      <c r="TO42" s="72"/>
      <c r="TP42" s="72"/>
      <c r="TQ42" s="72"/>
      <c r="TR42" s="72"/>
      <c r="TS42" s="72"/>
      <c r="TT42" s="72"/>
      <c r="TU42" s="72"/>
      <c r="TV42" s="72"/>
      <c r="TW42" s="72"/>
      <c r="TX42" s="72"/>
      <c r="TY42" s="72"/>
      <c r="TZ42" s="72"/>
      <c r="UA42" s="72"/>
      <c r="UB42" s="72"/>
      <c r="UC42" s="72"/>
      <c r="UD42" s="72"/>
      <c r="UE42" s="72"/>
      <c r="UF42" s="72"/>
      <c r="UG42" s="72"/>
      <c r="UH42" s="72"/>
      <c r="UI42" s="72"/>
      <c r="UJ42" s="72"/>
      <c r="UK42" s="72"/>
      <c r="UL42" s="72"/>
      <c r="UM42" s="72"/>
      <c r="UN42" s="72"/>
      <c r="UO42" s="72"/>
      <c r="UP42" s="72"/>
      <c r="UQ42" s="72"/>
      <c r="UR42" s="72"/>
      <c r="US42" s="72"/>
      <c r="UT42" s="72"/>
      <c r="UU42" s="72"/>
      <c r="UV42" s="72"/>
      <c r="UW42" s="72"/>
      <c r="UX42" s="72"/>
      <c r="UY42" s="72"/>
      <c r="UZ42" s="72"/>
      <c r="VA42" s="72"/>
      <c r="VB42" s="72"/>
      <c r="VC42" s="72"/>
      <c r="VD42" s="72"/>
      <c r="VE42" s="72"/>
      <c r="VF42" s="72"/>
      <c r="VG42" s="72"/>
      <c r="VH42" s="72"/>
      <c r="VI42" s="72"/>
      <c r="VJ42" s="72"/>
      <c r="VK42" s="72"/>
      <c r="VL42" s="72"/>
      <c r="VM42" s="72"/>
      <c r="VN42" s="72"/>
      <c r="VO42" s="72"/>
      <c r="VP42" s="72"/>
      <c r="VQ42" s="72"/>
      <c r="VR42" s="72"/>
      <c r="VS42" s="72"/>
      <c r="VT42" s="72"/>
      <c r="VU42" s="72"/>
      <c r="VV42" s="72"/>
      <c r="VW42" s="72"/>
      <c r="VX42" s="72"/>
      <c r="VY42" s="72"/>
      <c r="VZ42" s="72"/>
      <c r="WA42" s="72"/>
      <c r="WB42" s="72"/>
      <c r="WC42" s="72"/>
      <c r="WD42" s="72"/>
      <c r="WE42" s="72"/>
      <c r="WF42" s="72"/>
      <c r="WG42" s="72"/>
      <c r="WH42" s="72"/>
      <c r="WI42" s="72"/>
      <c r="WJ42" s="72"/>
      <c r="WK42" s="72"/>
      <c r="WL42" s="72"/>
      <c r="WM42" s="72"/>
      <c r="WN42" s="72"/>
      <c r="WO42" s="72"/>
      <c r="WP42" s="72"/>
      <c r="WQ42" s="72"/>
      <c r="WR42" s="72"/>
      <c r="WS42" s="72"/>
      <c r="WT42" s="72"/>
      <c r="WU42" s="72"/>
      <c r="WV42" s="72"/>
      <c r="WW42" s="72"/>
      <c r="WX42" s="72"/>
      <c r="WY42" s="72"/>
      <c r="WZ42" s="72"/>
      <c r="XA42" s="72"/>
      <c r="XB42" s="72"/>
      <c r="XC42" s="72"/>
      <c r="XD42" s="72"/>
      <c r="XE42" s="72"/>
      <c r="XF42" s="72"/>
      <c r="XG42" s="72"/>
      <c r="XH42" s="72"/>
      <c r="XI42" s="72"/>
      <c r="XJ42" s="72"/>
      <c r="XK42" s="72"/>
      <c r="XL42" s="72"/>
      <c r="XM42" s="72"/>
      <c r="XN42" s="72"/>
      <c r="XO42" s="72"/>
      <c r="XP42" s="72"/>
      <c r="XQ42" s="72"/>
      <c r="XR42" s="72"/>
      <c r="XS42" s="72"/>
      <c r="XT42" s="72"/>
      <c r="XU42" s="72"/>
      <c r="XV42" s="72"/>
      <c r="XW42" s="72"/>
      <c r="XX42" s="72"/>
      <c r="XY42" s="72"/>
      <c r="XZ42" s="72"/>
      <c r="YA42" s="72"/>
      <c r="YB42" s="72"/>
      <c r="YC42" s="72"/>
      <c r="YD42" s="72"/>
      <c r="YE42" s="72"/>
      <c r="YF42" s="72"/>
      <c r="YG42" s="72"/>
      <c r="YH42" s="72"/>
      <c r="YI42" s="72"/>
      <c r="YJ42" s="72"/>
      <c r="YK42" s="72"/>
      <c r="YL42" s="72"/>
      <c r="YM42" s="72"/>
      <c r="YN42" s="72"/>
      <c r="YO42" s="72"/>
      <c r="YP42" s="72"/>
      <c r="YQ42" s="72"/>
      <c r="YR42" s="72"/>
      <c r="YS42" s="72"/>
      <c r="YT42" s="72"/>
      <c r="YU42" s="72"/>
      <c r="YV42" s="72"/>
      <c r="YW42" s="72"/>
      <c r="YX42" s="72"/>
      <c r="YY42" s="72"/>
      <c r="YZ42" s="72"/>
      <c r="ZA42" s="72"/>
      <c r="ZB42" s="72"/>
      <c r="ZC42" s="72"/>
      <c r="ZD42" s="72"/>
      <c r="ZE42" s="72"/>
      <c r="ZF42" s="72"/>
      <c r="ZG42" s="72"/>
      <c r="ZH42" s="72"/>
      <c r="ZI42" s="72"/>
      <c r="ZJ42" s="72"/>
      <c r="ZK42" s="72"/>
      <c r="ZL42" s="72"/>
      <c r="ZM42" s="72"/>
      <c r="ZN42" s="72"/>
      <c r="ZO42" s="72"/>
      <c r="ZP42" s="72"/>
      <c r="ZQ42" s="72"/>
      <c r="ZR42" s="72"/>
      <c r="ZS42" s="72"/>
      <c r="ZT42" s="72"/>
      <c r="ZU42" s="72"/>
      <c r="ZV42" s="72"/>
      <c r="ZW42" s="72"/>
      <c r="ZX42" s="72"/>
      <c r="ZY42" s="72"/>
      <c r="ZZ42" s="72"/>
      <c r="AAA42" s="72"/>
      <c r="AAB42" s="72"/>
      <c r="AAC42" s="72"/>
      <c r="AAD42" s="72"/>
      <c r="AAE42" s="72"/>
      <c r="AAF42" s="72"/>
      <c r="AAG42" s="72"/>
      <c r="AAH42" s="72"/>
      <c r="AAI42" s="72"/>
      <c r="AAJ42" s="72"/>
      <c r="AAK42" s="72"/>
      <c r="AAL42" s="72"/>
      <c r="AAM42" s="72"/>
      <c r="AAN42" s="72"/>
      <c r="AAO42" s="72"/>
      <c r="AAP42" s="72"/>
      <c r="AAQ42" s="72"/>
      <c r="AAR42" s="72"/>
      <c r="AAS42" s="72"/>
      <c r="AAT42" s="72"/>
      <c r="AAU42" s="72"/>
      <c r="AAV42" s="72"/>
      <c r="AAW42" s="72"/>
      <c r="AAX42" s="72"/>
      <c r="AAY42" s="72"/>
      <c r="AAZ42" s="72"/>
      <c r="ABA42" s="72"/>
      <c r="ABB42" s="72"/>
      <c r="ABC42" s="72"/>
      <c r="ABD42" s="72"/>
      <c r="ABE42" s="72"/>
      <c r="ABF42" s="72"/>
      <c r="ABG42" s="72"/>
      <c r="ABH42" s="72"/>
      <c r="ABI42" s="72"/>
      <c r="ABJ42" s="72"/>
      <c r="ABK42" s="72"/>
      <c r="ABL42" s="72"/>
      <c r="ABM42" s="72"/>
      <c r="ABN42" s="72"/>
      <c r="ABO42" s="72"/>
      <c r="ABP42" s="72"/>
      <c r="ABQ42" s="72"/>
      <c r="ABR42" s="72"/>
      <c r="ABS42" s="72"/>
      <c r="ABT42" s="72"/>
      <c r="ABU42" s="72"/>
      <c r="ABV42" s="72"/>
      <c r="ABW42" s="72"/>
      <c r="ABX42" s="72"/>
      <c r="ABY42" s="72"/>
      <c r="ABZ42" s="72"/>
      <c r="ACA42" s="72"/>
      <c r="ACB42" s="72"/>
      <c r="ACC42" s="72"/>
      <c r="ACD42" s="72"/>
      <c r="ACE42" s="72"/>
      <c r="ACF42" s="72"/>
      <c r="ACG42" s="72"/>
      <c r="ACH42" s="72"/>
      <c r="ACI42" s="72"/>
      <c r="ACJ42" s="72"/>
      <c r="ACK42" s="72"/>
      <c r="ACL42" s="72"/>
      <c r="ACM42" s="72"/>
      <c r="ACN42" s="72"/>
      <c r="ACO42" s="72"/>
      <c r="ACP42" s="72"/>
      <c r="ACQ42" s="72"/>
      <c r="ACR42" s="72"/>
      <c r="ACS42" s="72"/>
      <c r="ACT42" s="72"/>
      <c r="ACU42" s="72"/>
      <c r="ACV42" s="72"/>
      <c r="ACW42" s="72"/>
      <c r="ACX42" s="72"/>
      <c r="ACY42" s="72"/>
      <c r="ACZ42" s="72"/>
      <c r="ADA42" s="72"/>
      <c r="ADB42" s="72"/>
      <c r="ADC42" s="72"/>
      <c r="ADD42" s="72"/>
      <c r="ADE42" s="72"/>
      <c r="ADF42" s="72"/>
      <c r="ADG42" s="72"/>
      <c r="ADH42" s="72"/>
      <c r="ADI42" s="72"/>
      <c r="ADJ42" s="72"/>
      <c r="ADK42" s="72"/>
      <c r="ADL42" s="72"/>
      <c r="ADM42" s="72"/>
      <c r="ADN42" s="72"/>
      <c r="ADO42" s="72"/>
      <c r="ADP42" s="72"/>
      <c r="ADQ42" s="72"/>
      <c r="ADR42" s="72"/>
      <c r="ADS42" s="72"/>
      <c r="ADT42" s="72"/>
      <c r="ADU42" s="72"/>
      <c r="ADV42" s="72"/>
      <c r="ADW42" s="72"/>
      <c r="ADX42" s="72"/>
      <c r="ADY42" s="72"/>
      <c r="ADZ42" s="72"/>
      <c r="AEA42" s="72"/>
      <c r="AEB42" s="72"/>
      <c r="AEC42" s="72"/>
      <c r="AED42" s="72"/>
      <c r="AEE42" s="72"/>
      <c r="AEF42" s="72"/>
      <c r="AEG42" s="72"/>
      <c r="AEH42" s="72"/>
      <c r="AEI42" s="72"/>
      <c r="AEJ42" s="72"/>
      <c r="AEK42" s="72"/>
      <c r="AEL42" s="72"/>
      <c r="AEM42" s="72"/>
      <c r="AEN42" s="72"/>
      <c r="AEO42" s="72"/>
      <c r="AEP42" s="72"/>
      <c r="AEQ42" s="72"/>
      <c r="AER42" s="72"/>
      <c r="AES42" s="72"/>
      <c r="AET42" s="72"/>
      <c r="AEU42" s="72"/>
      <c r="AEV42" s="72"/>
      <c r="AEW42" s="72"/>
      <c r="AEX42" s="72"/>
      <c r="AEY42" s="72"/>
      <c r="AEZ42" s="72"/>
      <c r="AFA42" s="72"/>
      <c r="AFB42" s="72"/>
      <c r="AFC42" s="72"/>
      <c r="AFD42" s="72"/>
      <c r="AFE42" s="72"/>
      <c r="AFF42" s="72"/>
      <c r="AFG42" s="72"/>
      <c r="AFH42" s="72"/>
      <c r="AFI42" s="72"/>
      <c r="AFJ42" s="72"/>
      <c r="AFK42" s="72"/>
      <c r="AFL42" s="72"/>
      <c r="AFM42" s="72"/>
      <c r="AFN42" s="72"/>
      <c r="AFO42" s="72"/>
      <c r="AFP42" s="72"/>
      <c r="AFQ42" s="72"/>
      <c r="AFR42" s="72"/>
      <c r="AFS42" s="72"/>
      <c r="AFT42" s="72"/>
      <c r="AFU42" s="72"/>
      <c r="AFV42" s="72"/>
      <c r="AFW42" s="72"/>
      <c r="AFX42" s="72"/>
      <c r="AFY42" s="72"/>
      <c r="AFZ42" s="72"/>
      <c r="AGA42" s="72"/>
      <c r="AGB42" s="72"/>
      <c r="AGC42" s="72"/>
      <c r="AGD42" s="72"/>
      <c r="AGE42" s="72"/>
      <c r="AGF42" s="72"/>
      <c r="AGG42" s="72"/>
      <c r="AGH42" s="72"/>
      <c r="AGI42" s="72"/>
      <c r="AGJ42" s="72"/>
      <c r="AGK42" s="72"/>
      <c r="AGL42" s="72"/>
      <c r="AGM42" s="72"/>
      <c r="AGN42" s="72"/>
      <c r="AGO42" s="72"/>
      <c r="AGP42" s="72"/>
      <c r="AGQ42" s="72"/>
      <c r="AGR42" s="72"/>
      <c r="AGS42" s="72"/>
      <c r="AGT42" s="72"/>
      <c r="AGU42" s="72"/>
      <c r="AGV42" s="72"/>
      <c r="AGW42" s="72"/>
      <c r="AGX42" s="72"/>
      <c r="AGY42" s="72"/>
      <c r="AGZ42" s="72"/>
      <c r="AHA42" s="72"/>
      <c r="AHB42" s="72"/>
      <c r="AHC42" s="72"/>
      <c r="AHD42" s="72"/>
      <c r="AHE42" s="72"/>
      <c r="AHF42" s="72"/>
      <c r="AHG42" s="72"/>
      <c r="AHH42" s="72"/>
      <c r="AHI42" s="72"/>
      <c r="AHJ42" s="72"/>
      <c r="AHK42" s="72"/>
      <c r="AHL42" s="72"/>
      <c r="AHM42" s="72"/>
      <c r="AHN42" s="72"/>
      <c r="AHO42" s="72"/>
      <c r="AHP42" s="72"/>
      <c r="AHQ42" s="72"/>
      <c r="AHR42" s="72"/>
      <c r="AHS42" s="72"/>
      <c r="AHT42" s="72"/>
      <c r="AHU42" s="72"/>
      <c r="AHV42" s="72"/>
      <c r="AHW42" s="72"/>
      <c r="AHX42" s="72"/>
      <c r="AHY42" s="72"/>
      <c r="AHZ42" s="72"/>
      <c r="AIA42" s="72"/>
      <c r="AIB42" s="72"/>
      <c r="AIC42" s="72"/>
      <c r="AID42" s="72"/>
      <c r="AIE42" s="72"/>
      <c r="AIF42" s="72"/>
      <c r="AIG42" s="72"/>
      <c r="AIH42" s="72"/>
      <c r="AII42" s="72"/>
      <c r="AIJ42" s="72"/>
      <c r="AIK42" s="72"/>
      <c r="AIL42" s="72"/>
      <c r="AIM42" s="72"/>
      <c r="AIN42" s="72"/>
      <c r="AIO42" s="72"/>
      <c r="AIP42" s="72"/>
      <c r="AIQ42" s="72"/>
      <c r="AIR42" s="72"/>
      <c r="AIS42" s="72"/>
      <c r="AIT42" s="72"/>
      <c r="AIU42" s="72"/>
      <c r="AIV42" s="72"/>
      <c r="AIW42" s="72"/>
      <c r="AIX42" s="72"/>
      <c r="AIY42" s="72"/>
      <c r="AIZ42" s="72"/>
      <c r="AJA42" s="72"/>
      <c r="AJB42" s="72"/>
      <c r="AJC42" s="72"/>
      <c r="AJD42" s="72"/>
      <c r="AJE42" s="72"/>
      <c r="AJF42" s="72"/>
      <c r="AJG42" s="72"/>
      <c r="AJH42" s="72"/>
      <c r="AJI42" s="72"/>
      <c r="AJJ42" s="72"/>
      <c r="AJK42" s="72"/>
      <c r="AJL42" s="72"/>
      <c r="AJM42" s="72"/>
      <c r="AJN42" s="72"/>
      <c r="AJO42" s="72"/>
      <c r="AJP42" s="72"/>
      <c r="AJQ42" s="72"/>
      <c r="AJR42" s="72"/>
      <c r="AJS42" s="72"/>
      <c r="AJT42" s="72"/>
      <c r="AJU42" s="72"/>
      <c r="AJV42" s="72"/>
      <c r="AJW42" s="72"/>
      <c r="AJX42" s="72"/>
      <c r="AJY42" s="72"/>
      <c r="AJZ42" s="72"/>
      <c r="AKA42" s="72"/>
      <c r="AKB42" s="72"/>
      <c r="AKC42" s="72"/>
      <c r="AKD42" s="72"/>
      <c r="AKE42" s="72"/>
      <c r="AKF42" s="72"/>
      <c r="AKG42" s="72"/>
      <c r="AKH42" s="72"/>
      <c r="AKI42" s="72"/>
      <c r="AKJ42" s="72"/>
      <c r="AKK42" s="72"/>
      <c r="AKL42" s="72"/>
      <c r="AKM42" s="72"/>
      <c r="AKN42" s="72"/>
      <c r="AKO42" s="72"/>
      <c r="AKP42" s="72"/>
      <c r="AKQ42" s="72"/>
      <c r="AKR42" s="72"/>
      <c r="AKS42" s="72"/>
      <c r="AKT42" s="72"/>
      <c r="AKU42" s="72"/>
      <c r="AKV42" s="72"/>
      <c r="AKW42" s="72"/>
      <c r="AKX42" s="72"/>
      <c r="AKY42" s="72"/>
      <c r="AKZ42" s="72"/>
      <c r="ALA42" s="72"/>
      <c r="ALB42" s="72"/>
      <c r="ALC42" s="72"/>
      <c r="ALD42" s="72"/>
      <c r="ALE42" s="72"/>
      <c r="ALF42" s="72"/>
      <c r="ALG42" s="72"/>
      <c r="ALH42" s="72"/>
      <c r="ALI42" s="72"/>
      <c r="ALJ42" s="72"/>
      <c r="ALK42" s="72"/>
      <c r="ALL42" s="72"/>
      <c r="ALM42" s="72"/>
      <c r="ALN42" s="72"/>
      <c r="ALO42" s="72"/>
      <c r="ALP42" s="72"/>
      <c r="ALQ42" s="72"/>
      <c r="ALR42" s="72"/>
      <c r="ALS42" s="72"/>
      <c r="ALT42" s="72"/>
      <c r="ALU42" s="72"/>
      <c r="ALV42" s="72"/>
      <c r="ALW42" s="72"/>
      <c r="ALX42" s="72"/>
      <c r="ALY42" s="72"/>
      <c r="ALZ42" s="72"/>
      <c r="AMA42" s="72"/>
      <c r="AMB42" s="72"/>
      <c r="AMC42" s="72"/>
      <c r="AMD42" s="72"/>
      <c r="AME42" s="72"/>
      <c r="AMF42" s="72"/>
      <c r="AMG42" s="72"/>
      <c r="AMH42" s="72"/>
      <c r="AMI42" s="72"/>
      <c r="AMJ42" s="72"/>
      <c r="AMK42" s="72"/>
      <c r="AML42" s="72"/>
      <c r="AMM42" s="72"/>
      <c r="AMN42" s="72"/>
      <c r="AMO42" s="72"/>
      <c r="AMP42" s="72"/>
      <c r="AMQ42" s="72"/>
      <c r="AMR42" s="72"/>
      <c r="AMS42" s="72"/>
      <c r="AMT42" s="72"/>
      <c r="AMU42" s="72"/>
      <c r="AMV42" s="72"/>
      <c r="AMW42" s="72"/>
      <c r="AMX42" s="72"/>
      <c r="AMY42" s="72"/>
      <c r="AMZ42" s="72"/>
      <c r="ANA42" s="72"/>
      <c r="ANB42" s="72"/>
      <c r="ANC42" s="72"/>
      <c r="AND42" s="72"/>
      <c r="ANE42" s="72"/>
      <c r="ANF42" s="72"/>
      <c r="ANG42" s="72"/>
      <c r="ANH42" s="72"/>
      <c r="ANI42" s="72"/>
      <c r="ANJ42" s="72"/>
      <c r="ANK42" s="72"/>
      <c r="ANL42" s="72"/>
      <c r="ANM42" s="72"/>
      <c r="ANN42" s="72"/>
      <c r="ANO42" s="72"/>
      <c r="ANP42" s="72"/>
      <c r="ANQ42" s="72"/>
      <c r="ANR42" s="72"/>
      <c r="ANS42" s="72"/>
      <c r="ANT42" s="72"/>
      <c r="ANU42" s="72"/>
      <c r="ANV42" s="72"/>
      <c r="ANW42" s="72"/>
      <c r="ANX42" s="72"/>
      <c r="ANY42" s="72"/>
      <c r="ANZ42" s="72"/>
      <c r="AOA42" s="72"/>
      <c r="AOB42" s="72"/>
      <c r="AOC42" s="72"/>
      <c r="AOD42" s="72"/>
      <c r="AOE42" s="72"/>
      <c r="AOF42" s="72"/>
      <c r="AOG42" s="72"/>
      <c r="AOH42" s="72"/>
      <c r="AOI42" s="72"/>
      <c r="AOJ42" s="72"/>
      <c r="AOK42" s="72"/>
      <c r="AOL42" s="72"/>
      <c r="AOM42" s="72"/>
      <c r="AON42" s="72"/>
      <c r="AOO42" s="72"/>
      <c r="AOP42" s="72"/>
      <c r="AOQ42" s="72"/>
      <c r="AOR42" s="72"/>
      <c r="AOS42" s="72"/>
      <c r="AOT42" s="72"/>
      <c r="AOU42" s="72"/>
      <c r="AOV42" s="72"/>
      <c r="AOW42" s="72"/>
      <c r="AOX42" s="72"/>
      <c r="AOY42" s="72"/>
      <c r="AOZ42" s="72"/>
      <c r="APA42" s="72"/>
      <c r="APB42" s="72"/>
      <c r="APC42" s="72"/>
      <c r="APD42" s="72"/>
      <c r="APE42" s="72"/>
      <c r="APF42" s="72"/>
      <c r="APG42" s="72"/>
      <c r="APH42" s="72"/>
      <c r="API42" s="72"/>
      <c r="APJ42" s="72"/>
      <c r="APK42" s="72"/>
      <c r="APL42" s="72"/>
      <c r="APM42" s="72"/>
      <c r="APN42" s="72"/>
      <c r="APO42" s="72"/>
      <c r="APP42" s="72"/>
      <c r="APQ42" s="72"/>
      <c r="APR42" s="72"/>
      <c r="APS42" s="72"/>
      <c r="APT42" s="72"/>
      <c r="APU42" s="72"/>
      <c r="APV42" s="72"/>
      <c r="APW42" s="72"/>
      <c r="APX42" s="72"/>
      <c r="APY42" s="72"/>
      <c r="APZ42" s="72"/>
      <c r="AQA42" s="72"/>
      <c r="AQB42" s="72"/>
      <c r="AQC42" s="72"/>
      <c r="AQD42" s="72"/>
      <c r="AQE42" s="72"/>
      <c r="AQF42" s="72"/>
      <c r="AQG42" s="72"/>
      <c r="AQH42" s="72"/>
      <c r="AQI42" s="72"/>
      <c r="AQJ42" s="72"/>
      <c r="AQK42" s="72"/>
      <c r="AQL42" s="72"/>
      <c r="AQM42" s="72"/>
      <c r="AQN42" s="72"/>
      <c r="AQO42" s="72"/>
      <c r="AQP42" s="72"/>
      <c r="AQQ42" s="72"/>
      <c r="AQR42" s="72"/>
      <c r="AQS42" s="72"/>
      <c r="AQT42" s="72"/>
      <c r="AQU42" s="72"/>
      <c r="AQV42" s="72"/>
      <c r="AQW42" s="72"/>
      <c r="AQX42" s="72"/>
      <c r="AQY42" s="72"/>
      <c r="AQZ42" s="72"/>
      <c r="ARA42" s="72"/>
      <c r="ARB42" s="72"/>
      <c r="ARC42" s="72"/>
      <c r="ARD42" s="72"/>
      <c r="ARE42" s="72"/>
      <c r="ARF42" s="72"/>
      <c r="ARG42" s="72"/>
      <c r="ARH42" s="72"/>
      <c r="ARI42" s="72"/>
      <c r="ARJ42" s="72"/>
      <c r="ARK42" s="72"/>
      <c r="ARL42" s="72"/>
      <c r="ARM42" s="72"/>
      <c r="ARN42" s="72"/>
      <c r="ARO42" s="72"/>
      <c r="ARP42" s="72"/>
      <c r="ARQ42" s="72"/>
      <c r="ARR42" s="72"/>
      <c r="ARS42" s="72"/>
      <c r="ART42" s="72"/>
      <c r="ARU42" s="72"/>
      <c r="ARV42" s="72"/>
      <c r="ARW42" s="72"/>
      <c r="ARX42" s="72"/>
      <c r="ARY42" s="72"/>
      <c r="ARZ42" s="72"/>
      <c r="ASA42" s="72"/>
      <c r="ASB42" s="72"/>
      <c r="ASC42" s="72"/>
      <c r="ASD42" s="72"/>
      <c r="ASE42" s="72"/>
      <c r="ASF42" s="72"/>
      <c r="ASG42" s="72"/>
      <c r="ASH42" s="72"/>
      <c r="ASI42" s="72"/>
      <c r="ASJ42" s="72"/>
      <c r="ASK42" s="72"/>
      <c r="ASL42" s="72"/>
      <c r="ASM42" s="72"/>
      <c r="ASN42" s="72"/>
      <c r="ASO42" s="72"/>
      <c r="ASP42" s="72"/>
      <c r="ASQ42" s="72"/>
      <c r="ASR42" s="72"/>
      <c r="ASS42" s="72"/>
      <c r="AST42" s="72"/>
      <c r="ASU42" s="72"/>
      <c r="ASV42" s="72"/>
      <c r="ASW42" s="72"/>
      <c r="ASX42" s="72"/>
      <c r="ASY42" s="72"/>
      <c r="ASZ42" s="72"/>
      <c r="ATA42" s="72"/>
      <c r="ATB42" s="72"/>
      <c r="ATC42" s="72"/>
      <c r="ATD42" s="72"/>
      <c r="ATE42" s="72"/>
      <c r="ATF42" s="72"/>
      <c r="ATG42" s="72"/>
      <c r="ATH42" s="72"/>
      <c r="ATI42" s="72"/>
      <c r="ATJ42" s="72"/>
      <c r="ATK42" s="72"/>
      <c r="ATL42" s="72"/>
      <c r="ATM42" s="72"/>
      <c r="ATN42" s="72"/>
      <c r="ATO42" s="72"/>
      <c r="ATP42" s="72"/>
      <c r="ATQ42" s="72"/>
      <c r="ATR42" s="72"/>
      <c r="ATS42" s="72"/>
      <c r="ATT42" s="72"/>
      <c r="ATU42" s="72"/>
      <c r="ATV42" s="72"/>
      <c r="ATW42" s="72"/>
      <c r="ATX42" s="72"/>
      <c r="ATY42" s="72"/>
      <c r="ATZ42" s="72"/>
      <c r="AUA42" s="72"/>
      <c r="AUB42" s="72"/>
      <c r="AUC42" s="72"/>
      <c r="AUD42" s="72"/>
      <c r="AUE42" s="72"/>
      <c r="AUF42" s="72"/>
      <c r="AUG42" s="72"/>
      <c r="AUH42" s="72"/>
      <c r="AUI42" s="72"/>
      <c r="AUJ42" s="72"/>
      <c r="AUK42" s="72"/>
      <c r="AUL42" s="72"/>
      <c r="AUM42" s="72"/>
      <c r="AUN42" s="72"/>
      <c r="AUO42" s="72"/>
      <c r="AUP42" s="72"/>
      <c r="AUQ42" s="72"/>
      <c r="AUR42" s="72"/>
      <c r="AUS42" s="72"/>
      <c r="AUT42" s="72"/>
      <c r="AUU42" s="72"/>
      <c r="AUV42" s="72"/>
      <c r="AUW42" s="72"/>
      <c r="AUX42" s="72"/>
      <c r="AUY42" s="72"/>
      <c r="AUZ42" s="72"/>
      <c r="AVA42" s="72"/>
      <c r="AVB42" s="72"/>
      <c r="AVC42" s="72"/>
      <c r="AVD42" s="72"/>
      <c r="AVE42" s="72"/>
      <c r="AVF42" s="72"/>
      <c r="AVG42" s="72"/>
      <c r="AVH42" s="72"/>
      <c r="AVI42" s="72"/>
      <c r="AVJ42" s="72"/>
      <c r="AVK42" s="72"/>
      <c r="AVL42" s="72"/>
      <c r="AVM42" s="72"/>
      <c r="AVN42" s="72"/>
      <c r="AVO42" s="72"/>
      <c r="AVP42" s="72"/>
      <c r="AVQ42" s="72"/>
      <c r="AVR42" s="72"/>
      <c r="AVS42" s="72"/>
      <c r="AVT42" s="72"/>
      <c r="AVU42" s="72"/>
      <c r="AVV42" s="72"/>
      <c r="AVW42" s="72"/>
      <c r="AVX42" s="72"/>
      <c r="AVY42" s="72"/>
      <c r="AVZ42" s="72"/>
      <c r="AWA42" s="72"/>
      <c r="AWB42" s="72"/>
      <c r="AWC42" s="72"/>
      <c r="AWD42" s="72"/>
      <c r="AWE42" s="72"/>
      <c r="AWF42" s="72"/>
      <c r="AWG42" s="72"/>
      <c r="AWH42" s="72"/>
      <c r="AWI42" s="72"/>
      <c r="AWJ42" s="72"/>
      <c r="AWK42" s="72"/>
      <c r="AWL42" s="72"/>
      <c r="AWM42" s="72"/>
      <c r="AWN42" s="72"/>
      <c r="AWO42" s="72"/>
      <c r="AWP42" s="72"/>
      <c r="AWQ42" s="72"/>
      <c r="AWR42" s="72"/>
      <c r="AWS42" s="72"/>
      <c r="AWT42" s="72"/>
      <c r="AWU42" s="72"/>
      <c r="AWV42" s="72"/>
      <c r="AWW42" s="72"/>
      <c r="AWX42" s="72"/>
      <c r="AWY42" s="72"/>
      <c r="AWZ42" s="72"/>
      <c r="AXA42" s="72"/>
      <c r="AXB42" s="72"/>
      <c r="AXC42" s="72"/>
      <c r="AXD42" s="72"/>
      <c r="AXE42" s="72"/>
      <c r="AXF42" s="72"/>
      <c r="AXG42" s="72"/>
      <c r="AXH42" s="72"/>
      <c r="AXI42" s="72"/>
      <c r="AXJ42" s="72"/>
      <c r="AXK42" s="72"/>
      <c r="AXL42" s="72"/>
      <c r="AXM42" s="72"/>
      <c r="AXN42" s="72"/>
      <c r="AXO42" s="72"/>
      <c r="AXP42" s="72"/>
      <c r="AXQ42" s="72"/>
      <c r="AXR42" s="72"/>
      <c r="AXS42" s="72"/>
      <c r="AXT42" s="72"/>
      <c r="AXU42" s="72"/>
      <c r="AXV42" s="72"/>
      <c r="AXW42" s="72"/>
      <c r="AXX42" s="72"/>
      <c r="AXY42" s="72"/>
      <c r="AXZ42" s="72"/>
      <c r="AYA42" s="72"/>
      <c r="AYB42" s="72"/>
      <c r="AYC42" s="72"/>
      <c r="AYD42" s="72"/>
      <c r="AYE42" s="72"/>
      <c r="AYF42" s="72"/>
      <c r="AYG42" s="72"/>
      <c r="AYH42" s="72"/>
      <c r="AYI42" s="72"/>
      <c r="AYJ42" s="72"/>
      <c r="AYK42" s="72"/>
      <c r="AYL42" s="72"/>
      <c r="AYM42" s="72"/>
      <c r="AYN42" s="72"/>
      <c r="AYO42" s="72"/>
      <c r="AYP42" s="72"/>
      <c r="AYQ42" s="72"/>
      <c r="AYR42" s="72"/>
      <c r="AYS42" s="72"/>
      <c r="AYT42" s="72"/>
      <c r="AYU42" s="72"/>
      <c r="AYV42" s="72"/>
      <c r="AYW42" s="72"/>
      <c r="AYX42" s="72"/>
      <c r="AYY42" s="72"/>
      <c r="AYZ42" s="72"/>
      <c r="AZA42" s="72"/>
      <c r="AZB42" s="72"/>
      <c r="AZC42" s="72"/>
      <c r="AZD42" s="72"/>
      <c r="AZE42" s="72"/>
      <c r="AZF42" s="72"/>
      <c r="AZG42" s="72"/>
      <c r="AZH42" s="72"/>
      <c r="AZI42" s="72"/>
      <c r="AZJ42" s="72"/>
      <c r="AZK42" s="72"/>
      <c r="AZL42" s="72"/>
      <c r="AZM42" s="72"/>
      <c r="AZN42" s="72"/>
      <c r="AZO42" s="72"/>
      <c r="AZP42" s="72"/>
      <c r="AZQ42" s="72"/>
      <c r="AZR42" s="72"/>
      <c r="AZS42" s="72"/>
      <c r="AZT42" s="72"/>
      <c r="AZU42" s="72"/>
      <c r="AZV42" s="72"/>
      <c r="AZW42" s="72"/>
      <c r="AZX42" s="72"/>
      <c r="AZY42" s="72"/>
      <c r="AZZ42" s="72"/>
      <c r="BAA42" s="72"/>
      <c r="BAB42" s="72"/>
      <c r="BAC42" s="72"/>
      <c r="BAD42" s="72"/>
      <c r="BAE42" s="72"/>
      <c r="BAF42" s="72"/>
      <c r="BAG42" s="72"/>
      <c r="BAH42" s="72"/>
      <c r="BAI42" s="72"/>
      <c r="BAJ42" s="72"/>
      <c r="BAK42" s="72"/>
      <c r="BAL42" s="72"/>
      <c r="BAM42" s="72"/>
      <c r="BAN42" s="72"/>
      <c r="BAO42" s="72"/>
      <c r="BAP42" s="72"/>
      <c r="BAQ42" s="72"/>
      <c r="BAR42" s="72"/>
      <c r="BAS42" s="72"/>
      <c r="BAT42" s="72"/>
      <c r="BAU42" s="72"/>
      <c r="BAV42" s="72"/>
      <c r="BAW42" s="72"/>
      <c r="BAX42" s="72"/>
      <c r="BAY42" s="72"/>
      <c r="BAZ42" s="72"/>
      <c r="BBA42" s="72"/>
      <c r="BBB42" s="117"/>
    </row>
    <row r="43" s="26" customFormat="1" spans="1:1406">
      <c r="A43" s="95"/>
      <c r="B43" s="96" t="s">
        <v>389</v>
      </c>
      <c r="C43" s="82">
        <v>87.5</v>
      </c>
      <c r="D43" s="82"/>
      <c r="E43" s="83"/>
      <c r="F43" s="91"/>
      <c r="G43" s="84"/>
      <c r="H43" s="97"/>
      <c r="I43" s="88"/>
      <c r="J43" s="88"/>
      <c r="K43" s="113"/>
      <c r="L43" s="113"/>
      <c r="M43" s="115"/>
      <c r="N43" s="60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  <c r="IW43" s="72"/>
      <c r="IX43" s="72"/>
      <c r="IY43" s="72"/>
      <c r="IZ43" s="72"/>
      <c r="JA43" s="72"/>
      <c r="JB43" s="72"/>
      <c r="JC43" s="72"/>
      <c r="JD43" s="72"/>
      <c r="JE43" s="72"/>
      <c r="JF43" s="72"/>
      <c r="JG43" s="72"/>
      <c r="JH43" s="72"/>
      <c r="JI43" s="72"/>
      <c r="JJ43" s="72"/>
      <c r="JK43" s="72"/>
      <c r="JL43" s="72"/>
      <c r="JM43" s="72"/>
      <c r="JN43" s="72"/>
      <c r="JO43" s="72"/>
      <c r="JP43" s="72"/>
      <c r="JQ43" s="72"/>
      <c r="JR43" s="72"/>
      <c r="JS43" s="72"/>
      <c r="JT43" s="72"/>
      <c r="JU43" s="72"/>
      <c r="JV43" s="72"/>
      <c r="JW43" s="72"/>
      <c r="JX43" s="72"/>
      <c r="JY43" s="72"/>
      <c r="JZ43" s="72"/>
      <c r="KA43" s="72"/>
      <c r="KB43" s="72"/>
      <c r="KC43" s="72"/>
      <c r="KD43" s="72"/>
      <c r="KE43" s="72"/>
      <c r="KF43" s="72"/>
      <c r="KG43" s="72"/>
      <c r="KH43" s="72"/>
      <c r="KI43" s="72"/>
      <c r="KJ43" s="72"/>
      <c r="KK43" s="72"/>
      <c r="KL43" s="72"/>
      <c r="KM43" s="72"/>
      <c r="KN43" s="72"/>
      <c r="KO43" s="72"/>
      <c r="KP43" s="72"/>
      <c r="KQ43" s="72"/>
      <c r="KR43" s="72"/>
      <c r="KS43" s="72"/>
      <c r="KT43" s="72"/>
      <c r="KU43" s="72"/>
      <c r="KV43" s="72"/>
      <c r="KW43" s="72"/>
      <c r="KX43" s="72"/>
      <c r="KY43" s="72"/>
      <c r="KZ43" s="72"/>
      <c r="LA43" s="72"/>
      <c r="LB43" s="72"/>
      <c r="LC43" s="72"/>
      <c r="LD43" s="72"/>
      <c r="LE43" s="72"/>
      <c r="LF43" s="72"/>
      <c r="LG43" s="72"/>
      <c r="LH43" s="72"/>
      <c r="LI43" s="72"/>
      <c r="LJ43" s="72"/>
      <c r="LK43" s="72"/>
      <c r="LL43" s="72"/>
      <c r="LM43" s="72"/>
      <c r="LN43" s="72"/>
      <c r="LO43" s="72"/>
      <c r="LP43" s="72"/>
      <c r="LQ43" s="72"/>
      <c r="LR43" s="72"/>
      <c r="LS43" s="72"/>
      <c r="LT43" s="72"/>
      <c r="LU43" s="72"/>
      <c r="LV43" s="72"/>
      <c r="LW43" s="72"/>
      <c r="LX43" s="72"/>
      <c r="LY43" s="72"/>
      <c r="LZ43" s="72"/>
      <c r="MA43" s="72"/>
      <c r="MB43" s="72"/>
      <c r="MC43" s="72"/>
      <c r="MD43" s="72"/>
      <c r="ME43" s="72"/>
      <c r="MF43" s="72"/>
      <c r="MG43" s="72"/>
      <c r="MH43" s="72"/>
      <c r="MI43" s="72"/>
      <c r="MJ43" s="72"/>
      <c r="MK43" s="72"/>
      <c r="ML43" s="72"/>
      <c r="MM43" s="72"/>
      <c r="MN43" s="72"/>
      <c r="MO43" s="72"/>
      <c r="MP43" s="72"/>
      <c r="MQ43" s="72"/>
      <c r="MR43" s="72"/>
      <c r="MS43" s="72"/>
      <c r="MT43" s="72"/>
      <c r="MU43" s="72"/>
      <c r="MV43" s="72"/>
      <c r="MW43" s="72"/>
      <c r="MX43" s="72"/>
      <c r="MY43" s="72"/>
      <c r="MZ43" s="72"/>
      <c r="NA43" s="72"/>
      <c r="NB43" s="72"/>
      <c r="NC43" s="72"/>
      <c r="ND43" s="72"/>
      <c r="NE43" s="72"/>
      <c r="NF43" s="72"/>
      <c r="NG43" s="72"/>
      <c r="NH43" s="72"/>
      <c r="NI43" s="72"/>
      <c r="NJ43" s="72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2"/>
      <c r="NY43" s="72"/>
      <c r="NZ43" s="72"/>
      <c r="OA43" s="72"/>
      <c r="OB43" s="72"/>
      <c r="OC43" s="72"/>
      <c r="OD43" s="72"/>
      <c r="OE43" s="72"/>
      <c r="OF43" s="72"/>
      <c r="OG43" s="72"/>
      <c r="OH43" s="72"/>
      <c r="OI43" s="72"/>
      <c r="OJ43" s="72"/>
      <c r="OK43" s="72"/>
      <c r="OL43" s="72"/>
      <c r="OM43" s="72"/>
      <c r="ON43" s="72"/>
      <c r="OO43" s="72"/>
      <c r="OP43" s="72"/>
      <c r="OQ43" s="72"/>
      <c r="OR43" s="72"/>
      <c r="OS43" s="72"/>
      <c r="OT43" s="72"/>
      <c r="OU43" s="72"/>
      <c r="OV43" s="72"/>
      <c r="OW43" s="72"/>
      <c r="OX43" s="72"/>
      <c r="OY43" s="72"/>
      <c r="OZ43" s="72"/>
      <c r="PA43" s="72"/>
      <c r="PB43" s="72"/>
      <c r="PC43" s="72"/>
      <c r="PD43" s="72"/>
      <c r="PE43" s="72"/>
      <c r="PF43" s="72"/>
      <c r="PG43" s="72"/>
      <c r="PH43" s="72"/>
      <c r="PI43" s="72"/>
      <c r="PJ43" s="72"/>
      <c r="PK43" s="72"/>
      <c r="PL43" s="72"/>
      <c r="PM43" s="72"/>
      <c r="PN43" s="72"/>
      <c r="PO43" s="72"/>
      <c r="PP43" s="72"/>
      <c r="PQ43" s="72"/>
      <c r="PR43" s="72"/>
      <c r="PS43" s="72"/>
      <c r="PT43" s="72"/>
      <c r="PU43" s="72"/>
      <c r="PV43" s="72"/>
      <c r="PW43" s="72"/>
      <c r="PX43" s="72"/>
      <c r="PY43" s="72"/>
      <c r="PZ43" s="72"/>
      <c r="QA43" s="72"/>
      <c r="QB43" s="72"/>
      <c r="QC43" s="72"/>
      <c r="QD43" s="72"/>
      <c r="QE43" s="72"/>
      <c r="QF43" s="72"/>
      <c r="QG43" s="72"/>
      <c r="QH43" s="72"/>
      <c r="QI43" s="72"/>
      <c r="QJ43" s="72"/>
      <c r="QK43" s="72"/>
      <c r="QL43" s="72"/>
      <c r="QM43" s="72"/>
      <c r="QN43" s="72"/>
      <c r="QO43" s="72"/>
      <c r="QP43" s="72"/>
      <c r="QQ43" s="72"/>
      <c r="QR43" s="72"/>
      <c r="QS43" s="72"/>
      <c r="QT43" s="72"/>
      <c r="QU43" s="72"/>
      <c r="QV43" s="72"/>
      <c r="QW43" s="72"/>
      <c r="QX43" s="72"/>
      <c r="QY43" s="72"/>
      <c r="QZ43" s="72"/>
      <c r="RA43" s="72"/>
      <c r="RB43" s="72"/>
      <c r="RC43" s="72"/>
      <c r="RD43" s="72"/>
      <c r="RE43" s="72"/>
      <c r="RF43" s="72"/>
      <c r="RG43" s="72"/>
      <c r="RH43" s="72"/>
      <c r="RI43" s="72"/>
      <c r="RJ43" s="72"/>
      <c r="RK43" s="72"/>
      <c r="RL43" s="72"/>
      <c r="RM43" s="72"/>
      <c r="RN43" s="72"/>
      <c r="RO43" s="72"/>
      <c r="RP43" s="72"/>
      <c r="RQ43" s="72"/>
      <c r="RR43" s="72"/>
      <c r="RS43" s="72"/>
      <c r="RT43" s="72"/>
      <c r="RU43" s="72"/>
      <c r="RV43" s="72"/>
      <c r="RW43" s="72"/>
      <c r="RX43" s="72"/>
      <c r="RY43" s="72"/>
      <c r="RZ43" s="72"/>
      <c r="SA43" s="72"/>
      <c r="SB43" s="72"/>
      <c r="SC43" s="72"/>
      <c r="SD43" s="72"/>
      <c r="SE43" s="72"/>
      <c r="SF43" s="72"/>
      <c r="SG43" s="72"/>
      <c r="SH43" s="72"/>
      <c r="SI43" s="72"/>
      <c r="SJ43" s="72"/>
      <c r="SK43" s="72"/>
      <c r="SL43" s="72"/>
      <c r="SM43" s="72"/>
      <c r="SN43" s="72"/>
      <c r="SO43" s="72"/>
      <c r="SP43" s="72"/>
      <c r="SQ43" s="72"/>
      <c r="SR43" s="72"/>
      <c r="SS43" s="72"/>
      <c r="ST43" s="72"/>
      <c r="SU43" s="72"/>
      <c r="SV43" s="72"/>
      <c r="SW43" s="72"/>
      <c r="SX43" s="72"/>
      <c r="SY43" s="72"/>
      <c r="SZ43" s="72"/>
      <c r="TA43" s="72"/>
      <c r="TB43" s="72"/>
      <c r="TC43" s="72"/>
      <c r="TD43" s="72"/>
      <c r="TE43" s="72"/>
      <c r="TF43" s="72"/>
      <c r="TG43" s="72"/>
      <c r="TH43" s="72"/>
      <c r="TI43" s="72"/>
      <c r="TJ43" s="72"/>
      <c r="TK43" s="72"/>
      <c r="TL43" s="72"/>
      <c r="TM43" s="72"/>
      <c r="TN43" s="72"/>
      <c r="TO43" s="72"/>
      <c r="TP43" s="72"/>
      <c r="TQ43" s="72"/>
      <c r="TR43" s="72"/>
      <c r="TS43" s="72"/>
      <c r="TT43" s="72"/>
      <c r="TU43" s="72"/>
      <c r="TV43" s="72"/>
      <c r="TW43" s="72"/>
      <c r="TX43" s="72"/>
      <c r="TY43" s="72"/>
      <c r="TZ43" s="72"/>
      <c r="UA43" s="72"/>
      <c r="UB43" s="72"/>
      <c r="UC43" s="72"/>
      <c r="UD43" s="72"/>
      <c r="UE43" s="72"/>
      <c r="UF43" s="72"/>
      <c r="UG43" s="72"/>
      <c r="UH43" s="72"/>
      <c r="UI43" s="72"/>
      <c r="UJ43" s="72"/>
      <c r="UK43" s="72"/>
      <c r="UL43" s="72"/>
      <c r="UM43" s="72"/>
      <c r="UN43" s="72"/>
      <c r="UO43" s="72"/>
      <c r="UP43" s="72"/>
      <c r="UQ43" s="72"/>
      <c r="UR43" s="72"/>
      <c r="US43" s="72"/>
      <c r="UT43" s="72"/>
      <c r="UU43" s="72"/>
      <c r="UV43" s="72"/>
      <c r="UW43" s="72"/>
      <c r="UX43" s="72"/>
      <c r="UY43" s="72"/>
      <c r="UZ43" s="72"/>
      <c r="VA43" s="72"/>
      <c r="VB43" s="72"/>
      <c r="VC43" s="72"/>
      <c r="VD43" s="72"/>
      <c r="VE43" s="72"/>
      <c r="VF43" s="72"/>
      <c r="VG43" s="72"/>
      <c r="VH43" s="72"/>
      <c r="VI43" s="72"/>
      <c r="VJ43" s="72"/>
      <c r="VK43" s="72"/>
      <c r="VL43" s="72"/>
      <c r="VM43" s="72"/>
      <c r="VN43" s="72"/>
      <c r="VO43" s="72"/>
      <c r="VP43" s="72"/>
      <c r="VQ43" s="72"/>
      <c r="VR43" s="72"/>
      <c r="VS43" s="72"/>
      <c r="VT43" s="72"/>
      <c r="VU43" s="72"/>
      <c r="VV43" s="72"/>
      <c r="VW43" s="72"/>
      <c r="VX43" s="72"/>
      <c r="VY43" s="72"/>
      <c r="VZ43" s="72"/>
      <c r="WA43" s="72"/>
      <c r="WB43" s="72"/>
      <c r="WC43" s="72"/>
      <c r="WD43" s="72"/>
      <c r="WE43" s="72"/>
      <c r="WF43" s="72"/>
      <c r="WG43" s="72"/>
      <c r="WH43" s="72"/>
      <c r="WI43" s="72"/>
      <c r="WJ43" s="72"/>
      <c r="WK43" s="72"/>
      <c r="WL43" s="72"/>
      <c r="WM43" s="72"/>
      <c r="WN43" s="72"/>
      <c r="WO43" s="72"/>
      <c r="WP43" s="72"/>
      <c r="WQ43" s="72"/>
      <c r="WR43" s="72"/>
      <c r="WS43" s="72"/>
      <c r="WT43" s="72"/>
      <c r="WU43" s="72"/>
      <c r="WV43" s="72"/>
      <c r="WW43" s="72"/>
      <c r="WX43" s="72"/>
      <c r="WY43" s="72"/>
      <c r="WZ43" s="72"/>
      <c r="XA43" s="72"/>
      <c r="XB43" s="72"/>
      <c r="XC43" s="72"/>
      <c r="XD43" s="72"/>
      <c r="XE43" s="72"/>
      <c r="XF43" s="72"/>
      <c r="XG43" s="72"/>
      <c r="XH43" s="72"/>
      <c r="XI43" s="72"/>
      <c r="XJ43" s="72"/>
      <c r="XK43" s="72"/>
      <c r="XL43" s="72"/>
      <c r="XM43" s="72"/>
      <c r="XN43" s="72"/>
      <c r="XO43" s="72"/>
      <c r="XP43" s="72"/>
      <c r="XQ43" s="72"/>
      <c r="XR43" s="72"/>
      <c r="XS43" s="72"/>
      <c r="XT43" s="72"/>
      <c r="XU43" s="72"/>
      <c r="XV43" s="72"/>
      <c r="XW43" s="72"/>
      <c r="XX43" s="72"/>
      <c r="XY43" s="72"/>
      <c r="XZ43" s="72"/>
      <c r="YA43" s="72"/>
      <c r="YB43" s="72"/>
      <c r="YC43" s="72"/>
      <c r="YD43" s="72"/>
      <c r="YE43" s="72"/>
      <c r="YF43" s="72"/>
      <c r="YG43" s="72"/>
      <c r="YH43" s="72"/>
      <c r="YI43" s="72"/>
      <c r="YJ43" s="72"/>
      <c r="YK43" s="72"/>
      <c r="YL43" s="72"/>
      <c r="YM43" s="72"/>
      <c r="YN43" s="72"/>
      <c r="YO43" s="72"/>
      <c r="YP43" s="72"/>
      <c r="YQ43" s="72"/>
      <c r="YR43" s="72"/>
      <c r="YS43" s="72"/>
      <c r="YT43" s="72"/>
      <c r="YU43" s="72"/>
      <c r="YV43" s="72"/>
      <c r="YW43" s="72"/>
      <c r="YX43" s="72"/>
      <c r="YY43" s="72"/>
      <c r="YZ43" s="72"/>
      <c r="ZA43" s="72"/>
      <c r="ZB43" s="72"/>
      <c r="ZC43" s="72"/>
      <c r="ZD43" s="72"/>
      <c r="ZE43" s="72"/>
      <c r="ZF43" s="72"/>
      <c r="ZG43" s="72"/>
      <c r="ZH43" s="72"/>
      <c r="ZI43" s="72"/>
      <c r="ZJ43" s="72"/>
      <c r="ZK43" s="72"/>
      <c r="ZL43" s="72"/>
      <c r="ZM43" s="72"/>
      <c r="ZN43" s="72"/>
      <c r="ZO43" s="72"/>
      <c r="ZP43" s="72"/>
      <c r="ZQ43" s="72"/>
      <c r="ZR43" s="72"/>
      <c r="ZS43" s="72"/>
      <c r="ZT43" s="72"/>
      <c r="ZU43" s="72"/>
      <c r="ZV43" s="72"/>
      <c r="ZW43" s="72"/>
      <c r="ZX43" s="72"/>
      <c r="ZY43" s="72"/>
      <c r="ZZ43" s="72"/>
      <c r="AAA43" s="72"/>
      <c r="AAB43" s="72"/>
      <c r="AAC43" s="72"/>
      <c r="AAD43" s="72"/>
      <c r="AAE43" s="72"/>
      <c r="AAF43" s="72"/>
      <c r="AAG43" s="72"/>
      <c r="AAH43" s="72"/>
      <c r="AAI43" s="72"/>
      <c r="AAJ43" s="72"/>
      <c r="AAK43" s="72"/>
      <c r="AAL43" s="72"/>
      <c r="AAM43" s="72"/>
      <c r="AAN43" s="72"/>
      <c r="AAO43" s="72"/>
      <c r="AAP43" s="72"/>
      <c r="AAQ43" s="72"/>
      <c r="AAR43" s="72"/>
      <c r="AAS43" s="72"/>
      <c r="AAT43" s="72"/>
      <c r="AAU43" s="72"/>
      <c r="AAV43" s="72"/>
      <c r="AAW43" s="72"/>
      <c r="AAX43" s="72"/>
      <c r="AAY43" s="72"/>
      <c r="AAZ43" s="72"/>
      <c r="ABA43" s="72"/>
      <c r="ABB43" s="72"/>
      <c r="ABC43" s="72"/>
      <c r="ABD43" s="72"/>
      <c r="ABE43" s="72"/>
      <c r="ABF43" s="72"/>
      <c r="ABG43" s="72"/>
      <c r="ABH43" s="72"/>
      <c r="ABI43" s="72"/>
      <c r="ABJ43" s="72"/>
      <c r="ABK43" s="72"/>
      <c r="ABL43" s="72"/>
      <c r="ABM43" s="72"/>
      <c r="ABN43" s="72"/>
      <c r="ABO43" s="72"/>
      <c r="ABP43" s="72"/>
      <c r="ABQ43" s="72"/>
      <c r="ABR43" s="72"/>
      <c r="ABS43" s="72"/>
      <c r="ABT43" s="72"/>
      <c r="ABU43" s="72"/>
      <c r="ABV43" s="72"/>
      <c r="ABW43" s="72"/>
      <c r="ABX43" s="72"/>
      <c r="ABY43" s="72"/>
      <c r="ABZ43" s="72"/>
      <c r="ACA43" s="72"/>
      <c r="ACB43" s="72"/>
      <c r="ACC43" s="72"/>
      <c r="ACD43" s="72"/>
      <c r="ACE43" s="72"/>
      <c r="ACF43" s="72"/>
      <c r="ACG43" s="72"/>
      <c r="ACH43" s="72"/>
      <c r="ACI43" s="72"/>
      <c r="ACJ43" s="72"/>
      <c r="ACK43" s="72"/>
      <c r="ACL43" s="72"/>
      <c r="ACM43" s="72"/>
      <c r="ACN43" s="72"/>
      <c r="ACO43" s="72"/>
      <c r="ACP43" s="72"/>
      <c r="ACQ43" s="72"/>
      <c r="ACR43" s="72"/>
      <c r="ACS43" s="72"/>
      <c r="ACT43" s="72"/>
      <c r="ACU43" s="72"/>
      <c r="ACV43" s="72"/>
      <c r="ACW43" s="72"/>
      <c r="ACX43" s="72"/>
      <c r="ACY43" s="72"/>
      <c r="ACZ43" s="72"/>
      <c r="ADA43" s="72"/>
      <c r="ADB43" s="72"/>
      <c r="ADC43" s="72"/>
      <c r="ADD43" s="72"/>
      <c r="ADE43" s="72"/>
      <c r="ADF43" s="72"/>
      <c r="ADG43" s="72"/>
      <c r="ADH43" s="72"/>
      <c r="ADI43" s="72"/>
      <c r="ADJ43" s="72"/>
      <c r="ADK43" s="72"/>
      <c r="ADL43" s="72"/>
      <c r="ADM43" s="72"/>
      <c r="ADN43" s="72"/>
      <c r="ADO43" s="72"/>
      <c r="ADP43" s="72"/>
      <c r="ADQ43" s="72"/>
      <c r="ADR43" s="72"/>
      <c r="ADS43" s="72"/>
      <c r="ADT43" s="72"/>
      <c r="ADU43" s="72"/>
      <c r="ADV43" s="72"/>
      <c r="ADW43" s="72"/>
      <c r="ADX43" s="72"/>
      <c r="ADY43" s="72"/>
      <c r="ADZ43" s="72"/>
      <c r="AEA43" s="72"/>
      <c r="AEB43" s="72"/>
      <c r="AEC43" s="72"/>
      <c r="AED43" s="72"/>
      <c r="AEE43" s="72"/>
      <c r="AEF43" s="72"/>
      <c r="AEG43" s="72"/>
      <c r="AEH43" s="72"/>
      <c r="AEI43" s="72"/>
      <c r="AEJ43" s="72"/>
      <c r="AEK43" s="72"/>
      <c r="AEL43" s="72"/>
      <c r="AEM43" s="72"/>
      <c r="AEN43" s="72"/>
      <c r="AEO43" s="72"/>
      <c r="AEP43" s="72"/>
      <c r="AEQ43" s="72"/>
      <c r="AER43" s="72"/>
      <c r="AES43" s="72"/>
      <c r="AET43" s="72"/>
      <c r="AEU43" s="72"/>
      <c r="AEV43" s="72"/>
      <c r="AEW43" s="72"/>
      <c r="AEX43" s="72"/>
      <c r="AEY43" s="72"/>
      <c r="AEZ43" s="72"/>
      <c r="AFA43" s="72"/>
      <c r="AFB43" s="72"/>
      <c r="AFC43" s="72"/>
      <c r="AFD43" s="72"/>
      <c r="AFE43" s="72"/>
      <c r="AFF43" s="72"/>
      <c r="AFG43" s="72"/>
      <c r="AFH43" s="72"/>
      <c r="AFI43" s="72"/>
      <c r="AFJ43" s="72"/>
      <c r="AFK43" s="72"/>
      <c r="AFL43" s="72"/>
      <c r="AFM43" s="72"/>
      <c r="AFN43" s="72"/>
      <c r="AFO43" s="72"/>
      <c r="AFP43" s="72"/>
      <c r="AFQ43" s="72"/>
      <c r="AFR43" s="72"/>
      <c r="AFS43" s="72"/>
      <c r="AFT43" s="72"/>
      <c r="AFU43" s="72"/>
      <c r="AFV43" s="72"/>
      <c r="AFW43" s="72"/>
      <c r="AFX43" s="72"/>
      <c r="AFY43" s="72"/>
      <c r="AFZ43" s="72"/>
      <c r="AGA43" s="72"/>
      <c r="AGB43" s="72"/>
      <c r="AGC43" s="72"/>
      <c r="AGD43" s="72"/>
      <c r="AGE43" s="72"/>
      <c r="AGF43" s="72"/>
      <c r="AGG43" s="72"/>
      <c r="AGH43" s="72"/>
      <c r="AGI43" s="72"/>
      <c r="AGJ43" s="72"/>
      <c r="AGK43" s="72"/>
      <c r="AGL43" s="72"/>
      <c r="AGM43" s="72"/>
      <c r="AGN43" s="72"/>
      <c r="AGO43" s="72"/>
      <c r="AGP43" s="72"/>
      <c r="AGQ43" s="72"/>
      <c r="AGR43" s="72"/>
      <c r="AGS43" s="72"/>
      <c r="AGT43" s="72"/>
      <c r="AGU43" s="72"/>
      <c r="AGV43" s="72"/>
      <c r="AGW43" s="72"/>
      <c r="AGX43" s="72"/>
      <c r="AGY43" s="72"/>
      <c r="AGZ43" s="72"/>
      <c r="AHA43" s="72"/>
      <c r="AHB43" s="72"/>
      <c r="AHC43" s="72"/>
      <c r="AHD43" s="72"/>
      <c r="AHE43" s="72"/>
      <c r="AHF43" s="72"/>
      <c r="AHG43" s="72"/>
      <c r="AHH43" s="72"/>
      <c r="AHI43" s="72"/>
      <c r="AHJ43" s="72"/>
      <c r="AHK43" s="72"/>
      <c r="AHL43" s="72"/>
      <c r="AHM43" s="72"/>
      <c r="AHN43" s="72"/>
      <c r="AHO43" s="72"/>
      <c r="AHP43" s="72"/>
      <c r="AHQ43" s="72"/>
      <c r="AHR43" s="72"/>
      <c r="AHS43" s="72"/>
      <c r="AHT43" s="72"/>
      <c r="AHU43" s="72"/>
      <c r="AHV43" s="72"/>
      <c r="AHW43" s="72"/>
      <c r="AHX43" s="72"/>
      <c r="AHY43" s="72"/>
      <c r="AHZ43" s="72"/>
      <c r="AIA43" s="72"/>
      <c r="AIB43" s="72"/>
      <c r="AIC43" s="72"/>
      <c r="AID43" s="72"/>
      <c r="AIE43" s="72"/>
      <c r="AIF43" s="72"/>
      <c r="AIG43" s="72"/>
      <c r="AIH43" s="72"/>
      <c r="AII43" s="72"/>
      <c r="AIJ43" s="72"/>
      <c r="AIK43" s="72"/>
      <c r="AIL43" s="72"/>
      <c r="AIM43" s="72"/>
      <c r="AIN43" s="72"/>
      <c r="AIO43" s="72"/>
      <c r="AIP43" s="72"/>
      <c r="AIQ43" s="72"/>
      <c r="AIR43" s="72"/>
      <c r="AIS43" s="72"/>
      <c r="AIT43" s="72"/>
      <c r="AIU43" s="72"/>
      <c r="AIV43" s="72"/>
      <c r="AIW43" s="72"/>
      <c r="AIX43" s="72"/>
      <c r="AIY43" s="72"/>
      <c r="AIZ43" s="72"/>
      <c r="AJA43" s="72"/>
      <c r="AJB43" s="72"/>
      <c r="AJC43" s="72"/>
      <c r="AJD43" s="72"/>
      <c r="AJE43" s="72"/>
      <c r="AJF43" s="72"/>
      <c r="AJG43" s="72"/>
      <c r="AJH43" s="72"/>
      <c r="AJI43" s="72"/>
      <c r="AJJ43" s="72"/>
      <c r="AJK43" s="72"/>
      <c r="AJL43" s="72"/>
      <c r="AJM43" s="72"/>
      <c r="AJN43" s="72"/>
      <c r="AJO43" s="72"/>
      <c r="AJP43" s="72"/>
      <c r="AJQ43" s="72"/>
      <c r="AJR43" s="72"/>
      <c r="AJS43" s="72"/>
      <c r="AJT43" s="72"/>
      <c r="AJU43" s="72"/>
      <c r="AJV43" s="72"/>
      <c r="AJW43" s="72"/>
      <c r="AJX43" s="72"/>
      <c r="AJY43" s="72"/>
      <c r="AJZ43" s="72"/>
      <c r="AKA43" s="72"/>
      <c r="AKB43" s="72"/>
      <c r="AKC43" s="72"/>
      <c r="AKD43" s="72"/>
      <c r="AKE43" s="72"/>
      <c r="AKF43" s="72"/>
      <c r="AKG43" s="72"/>
      <c r="AKH43" s="72"/>
      <c r="AKI43" s="72"/>
      <c r="AKJ43" s="72"/>
      <c r="AKK43" s="72"/>
      <c r="AKL43" s="72"/>
      <c r="AKM43" s="72"/>
      <c r="AKN43" s="72"/>
      <c r="AKO43" s="72"/>
      <c r="AKP43" s="72"/>
      <c r="AKQ43" s="72"/>
      <c r="AKR43" s="72"/>
      <c r="AKS43" s="72"/>
      <c r="AKT43" s="72"/>
      <c r="AKU43" s="72"/>
      <c r="AKV43" s="72"/>
      <c r="AKW43" s="72"/>
      <c r="AKX43" s="72"/>
      <c r="AKY43" s="72"/>
      <c r="AKZ43" s="72"/>
      <c r="ALA43" s="72"/>
      <c r="ALB43" s="72"/>
      <c r="ALC43" s="72"/>
      <c r="ALD43" s="72"/>
      <c r="ALE43" s="72"/>
      <c r="ALF43" s="72"/>
      <c r="ALG43" s="72"/>
      <c r="ALH43" s="72"/>
      <c r="ALI43" s="72"/>
      <c r="ALJ43" s="72"/>
      <c r="ALK43" s="72"/>
      <c r="ALL43" s="72"/>
      <c r="ALM43" s="72"/>
      <c r="ALN43" s="72"/>
      <c r="ALO43" s="72"/>
      <c r="ALP43" s="72"/>
      <c r="ALQ43" s="72"/>
      <c r="ALR43" s="72"/>
      <c r="ALS43" s="72"/>
      <c r="ALT43" s="72"/>
      <c r="ALU43" s="72"/>
      <c r="ALV43" s="72"/>
      <c r="ALW43" s="72"/>
      <c r="ALX43" s="72"/>
      <c r="ALY43" s="72"/>
      <c r="ALZ43" s="72"/>
      <c r="AMA43" s="72"/>
      <c r="AMB43" s="72"/>
      <c r="AMC43" s="72"/>
      <c r="AMD43" s="72"/>
      <c r="AME43" s="72"/>
      <c r="AMF43" s="72"/>
      <c r="AMG43" s="72"/>
      <c r="AMH43" s="72"/>
      <c r="AMI43" s="72"/>
      <c r="AMJ43" s="72"/>
      <c r="AMK43" s="72"/>
      <c r="AML43" s="72"/>
      <c r="AMM43" s="72"/>
      <c r="AMN43" s="72"/>
      <c r="AMO43" s="72"/>
      <c r="AMP43" s="72"/>
      <c r="AMQ43" s="72"/>
      <c r="AMR43" s="72"/>
      <c r="AMS43" s="72"/>
      <c r="AMT43" s="72"/>
      <c r="AMU43" s="72"/>
      <c r="AMV43" s="72"/>
      <c r="AMW43" s="72"/>
      <c r="AMX43" s="72"/>
      <c r="AMY43" s="72"/>
      <c r="AMZ43" s="72"/>
      <c r="ANA43" s="72"/>
      <c r="ANB43" s="72"/>
      <c r="ANC43" s="72"/>
      <c r="AND43" s="72"/>
      <c r="ANE43" s="72"/>
      <c r="ANF43" s="72"/>
      <c r="ANG43" s="72"/>
      <c r="ANH43" s="72"/>
      <c r="ANI43" s="72"/>
      <c r="ANJ43" s="72"/>
      <c r="ANK43" s="72"/>
      <c r="ANL43" s="72"/>
      <c r="ANM43" s="72"/>
      <c r="ANN43" s="72"/>
      <c r="ANO43" s="72"/>
      <c r="ANP43" s="72"/>
      <c r="ANQ43" s="72"/>
      <c r="ANR43" s="72"/>
      <c r="ANS43" s="72"/>
      <c r="ANT43" s="72"/>
      <c r="ANU43" s="72"/>
      <c r="ANV43" s="72"/>
      <c r="ANW43" s="72"/>
      <c r="ANX43" s="72"/>
      <c r="ANY43" s="72"/>
      <c r="ANZ43" s="72"/>
      <c r="AOA43" s="72"/>
      <c r="AOB43" s="72"/>
      <c r="AOC43" s="72"/>
      <c r="AOD43" s="72"/>
      <c r="AOE43" s="72"/>
      <c r="AOF43" s="72"/>
      <c r="AOG43" s="72"/>
      <c r="AOH43" s="72"/>
      <c r="AOI43" s="72"/>
      <c r="AOJ43" s="72"/>
      <c r="AOK43" s="72"/>
      <c r="AOL43" s="72"/>
      <c r="AOM43" s="72"/>
      <c r="AON43" s="72"/>
      <c r="AOO43" s="72"/>
      <c r="AOP43" s="72"/>
      <c r="AOQ43" s="72"/>
      <c r="AOR43" s="72"/>
      <c r="AOS43" s="72"/>
      <c r="AOT43" s="72"/>
      <c r="AOU43" s="72"/>
      <c r="AOV43" s="72"/>
      <c r="AOW43" s="72"/>
      <c r="AOX43" s="72"/>
      <c r="AOY43" s="72"/>
      <c r="AOZ43" s="72"/>
      <c r="APA43" s="72"/>
      <c r="APB43" s="72"/>
      <c r="APC43" s="72"/>
      <c r="APD43" s="72"/>
      <c r="APE43" s="72"/>
      <c r="APF43" s="72"/>
      <c r="APG43" s="72"/>
      <c r="APH43" s="72"/>
      <c r="API43" s="72"/>
      <c r="APJ43" s="72"/>
      <c r="APK43" s="72"/>
      <c r="APL43" s="72"/>
      <c r="APM43" s="72"/>
      <c r="APN43" s="72"/>
      <c r="APO43" s="72"/>
      <c r="APP43" s="72"/>
      <c r="APQ43" s="72"/>
      <c r="APR43" s="72"/>
      <c r="APS43" s="72"/>
      <c r="APT43" s="72"/>
      <c r="APU43" s="72"/>
      <c r="APV43" s="72"/>
      <c r="APW43" s="72"/>
      <c r="APX43" s="72"/>
      <c r="APY43" s="72"/>
      <c r="APZ43" s="72"/>
      <c r="AQA43" s="72"/>
      <c r="AQB43" s="72"/>
      <c r="AQC43" s="72"/>
      <c r="AQD43" s="72"/>
      <c r="AQE43" s="72"/>
      <c r="AQF43" s="72"/>
      <c r="AQG43" s="72"/>
      <c r="AQH43" s="72"/>
      <c r="AQI43" s="72"/>
      <c r="AQJ43" s="72"/>
      <c r="AQK43" s="72"/>
      <c r="AQL43" s="72"/>
      <c r="AQM43" s="72"/>
      <c r="AQN43" s="72"/>
      <c r="AQO43" s="72"/>
      <c r="AQP43" s="72"/>
      <c r="AQQ43" s="72"/>
      <c r="AQR43" s="72"/>
      <c r="AQS43" s="72"/>
      <c r="AQT43" s="72"/>
      <c r="AQU43" s="72"/>
      <c r="AQV43" s="72"/>
      <c r="AQW43" s="72"/>
      <c r="AQX43" s="72"/>
      <c r="AQY43" s="72"/>
      <c r="AQZ43" s="72"/>
      <c r="ARA43" s="72"/>
      <c r="ARB43" s="72"/>
      <c r="ARC43" s="72"/>
      <c r="ARD43" s="72"/>
      <c r="ARE43" s="72"/>
      <c r="ARF43" s="72"/>
      <c r="ARG43" s="72"/>
      <c r="ARH43" s="72"/>
      <c r="ARI43" s="72"/>
      <c r="ARJ43" s="72"/>
      <c r="ARK43" s="72"/>
      <c r="ARL43" s="72"/>
      <c r="ARM43" s="72"/>
      <c r="ARN43" s="72"/>
      <c r="ARO43" s="72"/>
      <c r="ARP43" s="72"/>
      <c r="ARQ43" s="72"/>
      <c r="ARR43" s="72"/>
      <c r="ARS43" s="72"/>
      <c r="ART43" s="72"/>
      <c r="ARU43" s="72"/>
      <c r="ARV43" s="72"/>
      <c r="ARW43" s="72"/>
      <c r="ARX43" s="72"/>
      <c r="ARY43" s="72"/>
      <c r="ARZ43" s="72"/>
      <c r="ASA43" s="72"/>
      <c r="ASB43" s="72"/>
      <c r="ASC43" s="72"/>
      <c r="ASD43" s="72"/>
      <c r="ASE43" s="72"/>
      <c r="ASF43" s="72"/>
      <c r="ASG43" s="72"/>
      <c r="ASH43" s="72"/>
      <c r="ASI43" s="72"/>
      <c r="ASJ43" s="72"/>
      <c r="ASK43" s="72"/>
      <c r="ASL43" s="72"/>
      <c r="ASM43" s="72"/>
      <c r="ASN43" s="72"/>
      <c r="ASO43" s="72"/>
      <c r="ASP43" s="72"/>
      <c r="ASQ43" s="72"/>
      <c r="ASR43" s="72"/>
      <c r="ASS43" s="72"/>
      <c r="AST43" s="72"/>
      <c r="ASU43" s="72"/>
      <c r="ASV43" s="72"/>
      <c r="ASW43" s="72"/>
      <c r="ASX43" s="72"/>
      <c r="ASY43" s="72"/>
      <c r="ASZ43" s="72"/>
      <c r="ATA43" s="72"/>
      <c r="ATB43" s="72"/>
      <c r="ATC43" s="72"/>
      <c r="ATD43" s="72"/>
      <c r="ATE43" s="72"/>
      <c r="ATF43" s="72"/>
      <c r="ATG43" s="72"/>
      <c r="ATH43" s="72"/>
      <c r="ATI43" s="72"/>
      <c r="ATJ43" s="72"/>
      <c r="ATK43" s="72"/>
      <c r="ATL43" s="72"/>
      <c r="ATM43" s="72"/>
      <c r="ATN43" s="72"/>
      <c r="ATO43" s="72"/>
      <c r="ATP43" s="72"/>
      <c r="ATQ43" s="72"/>
      <c r="ATR43" s="72"/>
      <c r="ATS43" s="72"/>
      <c r="ATT43" s="72"/>
      <c r="ATU43" s="72"/>
      <c r="ATV43" s="72"/>
      <c r="ATW43" s="72"/>
      <c r="ATX43" s="72"/>
      <c r="ATY43" s="72"/>
      <c r="ATZ43" s="72"/>
      <c r="AUA43" s="72"/>
      <c r="AUB43" s="72"/>
      <c r="AUC43" s="72"/>
      <c r="AUD43" s="72"/>
      <c r="AUE43" s="72"/>
      <c r="AUF43" s="72"/>
      <c r="AUG43" s="72"/>
      <c r="AUH43" s="72"/>
      <c r="AUI43" s="72"/>
      <c r="AUJ43" s="72"/>
      <c r="AUK43" s="72"/>
      <c r="AUL43" s="72"/>
      <c r="AUM43" s="72"/>
      <c r="AUN43" s="72"/>
      <c r="AUO43" s="72"/>
      <c r="AUP43" s="72"/>
      <c r="AUQ43" s="72"/>
      <c r="AUR43" s="72"/>
      <c r="AUS43" s="72"/>
      <c r="AUT43" s="72"/>
      <c r="AUU43" s="72"/>
      <c r="AUV43" s="72"/>
      <c r="AUW43" s="72"/>
      <c r="AUX43" s="72"/>
      <c r="AUY43" s="72"/>
      <c r="AUZ43" s="72"/>
      <c r="AVA43" s="72"/>
      <c r="AVB43" s="72"/>
      <c r="AVC43" s="72"/>
      <c r="AVD43" s="72"/>
      <c r="AVE43" s="72"/>
      <c r="AVF43" s="72"/>
      <c r="AVG43" s="72"/>
      <c r="AVH43" s="72"/>
      <c r="AVI43" s="72"/>
      <c r="AVJ43" s="72"/>
      <c r="AVK43" s="72"/>
      <c r="AVL43" s="72"/>
      <c r="AVM43" s="72"/>
      <c r="AVN43" s="72"/>
      <c r="AVO43" s="72"/>
      <c r="AVP43" s="72"/>
      <c r="AVQ43" s="72"/>
      <c r="AVR43" s="72"/>
      <c r="AVS43" s="72"/>
      <c r="AVT43" s="72"/>
      <c r="AVU43" s="72"/>
      <c r="AVV43" s="72"/>
      <c r="AVW43" s="72"/>
      <c r="AVX43" s="72"/>
      <c r="AVY43" s="72"/>
      <c r="AVZ43" s="72"/>
      <c r="AWA43" s="72"/>
      <c r="AWB43" s="72"/>
      <c r="AWC43" s="72"/>
      <c r="AWD43" s="72"/>
      <c r="AWE43" s="72"/>
      <c r="AWF43" s="72"/>
      <c r="AWG43" s="72"/>
      <c r="AWH43" s="72"/>
      <c r="AWI43" s="72"/>
      <c r="AWJ43" s="72"/>
      <c r="AWK43" s="72"/>
      <c r="AWL43" s="72"/>
      <c r="AWM43" s="72"/>
      <c r="AWN43" s="72"/>
      <c r="AWO43" s="72"/>
      <c r="AWP43" s="72"/>
      <c r="AWQ43" s="72"/>
      <c r="AWR43" s="72"/>
      <c r="AWS43" s="72"/>
      <c r="AWT43" s="72"/>
      <c r="AWU43" s="72"/>
      <c r="AWV43" s="72"/>
      <c r="AWW43" s="72"/>
      <c r="AWX43" s="72"/>
      <c r="AWY43" s="72"/>
      <c r="AWZ43" s="72"/>
      <c r="AXA43" s="72"/>
      <c r="AXB43" s="72"/>
      <c r="AXC43" s="72"/>
      <c r="AXD43" s="72"/>
      <c r="AXE43" s="72"/>
      <c r="AXF43" s="72"/>
      <c r="AXG43" s="72"/>
      <c r="AXH43" s="72"/>
      <c r="AXI43" s="72"/>
      <c r="AXJ43" s="72"/>
      <c r="AXK43" s="72"/>
      <c r="AXL43" s="72"/>
      <c r="AXM43" s="72"/>
      <c r="AXN43" s="72"/>
      <c r="AXO43" s="72"/>
      <c r="AXP43" s="72"/>
      <c r="AXQ43" s="72"/>
      <c r="AXR43" s="72"/>
      <c r="AXS43" s="72"/>
      <c r="AXT43" s="72"/>
      <c r="AXU43" s="72"/>
      <c r="AXV43" s="72"/>
      <c r="AXW43" s="72"/>
      <c r="AXX43" s="72"/>
      <c r="AXY43" s="72"/>
      <c r="AXZ43" s="72"/>
      <c r="AYA43" s="72"/>
      <c r="AYB43" s="72"/>
      <c r="AYC43" s="72"/>
      <c r="AYD43" s="72"/>
      <c r="AYE43" s="72"/>
      <c r="AYF43" s="72"/>
      <c r="AYG43" s="72"/>
      <c r="AYH43" s="72"/>
      <c r="AYI43" s="72"/>
      <c r="AYJ43" s="72"/>
      <c r="AYK43" s="72"/>
      <c r="AYL43" s="72"/>
      <c r="AYM43" s="72"/>
      <c r="AYN43" s="72"/>
      <c r="AYO43" s="72"/>
      <c r="AYP43" s="72"/>
      <c r="AYQ43" s="72"/>
      <c r="AYR43" s="72"/>
      <c r="AYS43" s="72"/>
      <c r="AYT43" s="72"/>
      <c r="AYU43" s="72"/>
      <c r="AYV43" s="72"/>
      <c r="AYW43" s="72"/>
      <c r="AYX43" s="72"/>
      <c r="AYY43" s="72"/>
      <c r="AYZ43" s="72"/>
      <c r="AZA43" s="72"/>
      <c r="AZB43" s="72"/>
      <c r="AZC43" s="72"/>
      <c r="AZD43" s="72"/>
      <c r="AZE43" s="72"/>
      <c r="AZF43" s="72"/>
      <c r="AZG43" s="72"/>
      <c r="AZH43" s="72"/>
      <c r="AZI43" s="72"/>
      <c r="AZJ43" s="72"/>
      <c r="AZK43" s="72"/>
      <c r="AZL43" s="72"/>
      <c r="AZM43" s="72"/>
      <c r="AZN43" s="72"/>
      <c r="AZO43" s="72"/>
      <c r="AZP43" s="72"/>
      <c r="AZQ43" s="72"/>
      <c r="AZR43" s="72"/>
      <c r="AZS43" s="72"/>
      <c r="AZT43" s="72"/>
      <c r="AZU43" s="72"/>
      <c r="AZV43" s="72"/>
      <c r="AZW43" s="72"/>
      <c r="AZX43" s="72"/>
      <c r="AZY43" s="72"/>
      <c r="AZZ43" s="72"/>
      <c r="BAA43" s="72"/>
      <c r="BAB43" s="72"/>
      <c r="BAC43" s="72"/>
      <c r="BAD43" s="72"/>
      <c r="BAE43" s="72"/>
      <c r="BAF43" s="72"/>
      <c r="BAG43" s="72"/>
      <c r="BAH43" s="72"/>
      <c r="BAI43" s="72"/>
      <c r="BAJ43" s="72"/>
      <c r="BAK43" s="72"/>
      <c r="BAL43" s="72"/>
      <c r="BAM43" s="72"/>
      <c r="BAN43" s="72"/>
      <c r="BAO43" s="72"/>
      <c r="BAP43" s="72"/>
      <c r="BAQ43" s="72"/>
      <c r="BAR43" s="72"/>
      <c r="BAS43" s="72"/>
      <c r="BAT43" s="72"/>
      <c r="BAU43" s="72"/>
      <c r="BAV43" s="72"/>
      <c r="BAW43" s="72"/>
      <c r="BAX43" s="72"/>
      <c r="BAY43" s="72"/>
      <c r="BAZ43" s="72"/>
      <c r="BBA43" s="72"/>
      <c r="BBB43" s="117"/>
    </row>
    <row r="44" s="70" customFormat="1" spans="1:1405">
      <c r="A44" s="86" t="s">
        <v>20</v>
      </c>
      <c r="B44" s="99" t="s">
        <v>390</v>
      </c>
      <c r="C44" s="82">
        <v>96</v>
      </c>
      <c r="D44" s="82"/>
      <c r="E44" s="88"/>
      <c r="F44" s="89"/>
      <c r="G44" s="84"/>
      <c r="H44" s="87">
        <f>COUNT(C44:C58)</f>
        <v>15</v>
      </c>
      <c r="I44" s="109">
        <f>COUNTIF(C44:C58,"&gt;=94.5")</f>
        <v>14</v>
      </c>
      <c r="J44" s="109">
        <f>COUNTIF(C44:C58,"&lt;85")</f>
        <v>0</v>
      </c>
      <c r="K44" s="110">
        <f>I44/H44</f>
        <v>0.933333333333333</v>
      </c>
      <c r="L44" s="110">
        <f>J44/H44</f>
        <v>0</v>
      </c>
      <c r="M44" s="111">
        <f>K44*60+40</f>
        <v>96</v>
      </c>
      <c r="N44" s="60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  <c r="IW44" s="72"/>
      <c r="IX44" s="72"/>
      <c r="IY44" s="72"/>
      <c r="IZ44" s="72"/>
      <c r="JA44" s="72"/>
      <c r="JB44" s="72"/>
      <c r="JC44" s="72"/>
      <c r="JD44" s="72"/>
      <c r="JE44" s="72"/>
      <c r="JF44" s="72"/>
      <c r="JG44" s="72"/>
      <c r="JH44" s="72"/>
      <c r="JI44" s="72"/>
      <c r="JJ44" s="72"/>
      <c r="JK44" s="72"/>
      <c r="JL44" s="72"/>
      <c r="JM44" s="72"/>
      <c r="JN44" s="72"/>
      <c r="JO44" s="72"/>
      <c r="JP44" s="72"/>
      <c r="JQ44" s="72"/>
      <c r="JR44" s="72"/>
      <c r="JS44" s="72"/>
      <c r="JT44" s="72"/>
      <c r="JU44" s="72"/>
      <c r="JV44" s="72"/>
      <c r="JW44" s="72"/>
      <c r="JX44" s="72"/>
      <c r="JY44" s="72"/>
      <c r="JZ44" s="72"/>
      <c r="KA44" s="72"/>
      <c r="KB44" s="72"/>
      <c r="KC44" s="72"/>
      <c r="KD44" s="72"/>
      <c r="KE44" s="72"/>
      <c r="KF44" s="72"/>
      <c r="KG44" s="72"/>
      <c r="KH44" s="72"/>
      <c r="KI44" s="72"/>
      <c r="KJ44" s="72"/>
      <c r="KK44" s="72"/>
      <c r="KL44" s="72"/>
      <c r="KM44" s="72"/>
      <c r="KN44" s="72"/>
      <c r="KO44" s="72"/>
      <c r="KP44" s="72"/>
      <c r="KQ44" s="72"/>
      <c r="KR44" s="72"/>
      <c r="KS44" s="72"/>
      <c r="KT44" s="72"/>
      <c r="KU44" s="72"/>
      <c r="KV44" s="72"/>
      <c r="KW44" s="72"/>
      <c r="KX44" s="72"/>
      <c r="KY44" s="72"/>
      <c r="KZ44" s="72"/>
      <c r="LA44" s="72"/>
      <c r="LB44" s="72"/>
      <c r="LC44" s="72"/>
      <c r="LD44" s="72"/>
      <c r="LE44" s="72"/>
      <c r="LF44" s="72"/>
      <c r="LG44" s="72"/>
      <c r="LH44" s="72"/>
      <c r="LI44" s="72"/>
      <c r="LJ44" s="72"/>
      <c r="LK44" s="72"/>
      <c r="LL44" s="72"/>
      <c r="LM44" s="72"/>
      <c r="LN44" s="72"/>
      <c r="LO44" s="72"/>
      <c r="LP44" s="72"/>
      <c r="LQ44" s="72"/>
      <c r="LR44" s="72"/>
      <c r="LS44" s="72"/>
      <c r="LT44" s="72"/>
      <c r="LU44" s="72"/>
      <c r="LV44" s="72"/>
      <c r="LW44" s="72"/>
      <c r="LX44" s="72"/>
      <c r="LY44" s="72"/>
      <c r="LZ44" s="72"/>
      <c r="MA44" s="72"/>
      <c r="MB44" s="72"/>
      <c r="MC44" s="72"/>
      <c r="MD44" s="72"/>
      <c r="ME44" s="72"/>
      <c r="MF44" s="72"/>
      <c r="MG44" s="72"/>
      <c r="MH44" s="72"/>
      <c r="MI44" s="72"/>
      <c r="MJ44" s="72"/>
      <c r="MK44" s="72"/>
      <c r="ML44" s="72"/>
      <c r="MM44" s="72"/>
      <c r="MN44" s="72"/>
      <c r="MO44" s="72"/>
      <c r="MP44" s="72"/>
      <c r="MQ44" s="72"/>
      <c r="MR44" s="72"/>
      <c r="MS44" s="72"/>
      <c r="MT44" s="72"/>
      <c r="MU44" s="72"/>
      <c r="MV44" s="72"/>
      <c r="MW44" s="72"/>
      <c r="MX44" s="72"/>
      <c r="MY44" s="72"/>
      <c r="MZ44" s="72"/>
      <c r="NA44" s="72"/>
      <c r="NB44" s="72"/>
      <c r="NC44" s="72"/>
      <c r="ND44" s="72"/>
      <c r="NE44" s="72"/>
      <c r="NF44" s="72"/>
      <c r="NG44" s="72"/>
      <c r="NH44" s="72"/>
      <c r="NI44" s="72"/>
      <c r="NJ44" s="72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2"/>
      <c r="NY44" s="72"/>
      <c r="NZ44" s="72"/>
      <c r="OA44" s="72"/>
      <c r="OB44" s="72"/>
      <c r="OC44" s="72"/>
      <c r="OD44" s="72"/>
      <c r="OE44" s="72"/>
      <c r="OF44" s="72"/>
      <c r="OG44" s="72"/>
      <c r="OH44" s="72"/>
      <c r="OI44" s="72"/>
      <c r="OJ44" s="72"/>
      <c r="OK44" s="72"/>
      <c r="OL44" s="72"/>
      <c r="OM44" s="72"/>
      <c r="ON44" s="72"/>
      <c r="OO44" s="72"/>
      <c r="OP44" s="72"/>
      <c r="OQ44" s="72"/>
      <c r="OR44" s="72"/>
      <c r="OS44" s="72"/>
      <c r="OT44" s="72"/>
      <c r="OU44" s="72"/>
      <c r="OV44" s="72"/>
      <c r="OW44" s="72"/>
      <c r="OX44" s="72"/>
      <c r="OY44" s="72"/>
      <c r="OZ44" s="72"/>
      <c r="PA44" s="72"/>
      <c r="PB44" s="72"/>
      <c r="PC44" s="72"/>
      <c r="PD44" s="72"/>
      <c r="PE44" s="72"/>
      <c r="PF44" s="72"/>
      <c r="PG44" s="72"/>
      <c r="PH44" s="72"/>
      <c r="PI44" s="72"/>
      <c r="PJ44" s="72"/>
      <c r="PK44" s="72"/>
      <c r="PL44" s="72"/>
      <c r="PM44" s="72"/>
      <c r="PN44" s="72"/>
      <c r="PO44" s="72"/>
      <c r="PP44" s="72"/>
      <c r="PQ44" s="72"/>
      <c r="PR44" s="72"/>
      <c r="PS44" s="72"/>
      <c r="PT44" s="72"/>
      <c r="PU44" s="72"/>
      <c r="PV44" s="72"/>
      <c r="PW44" s="72"/>
      <c r="PX44" s="72"/>
      <c r="PY44" s="72"/>
      <c r="PZ44" s="72"/>
      <c r="QA44" s="72"/>
      <c r="QB44" s="72"/>
      <c r="QC44" s="72"/>
      <c r="QD44" s="72"/>
      <c r="QE44" s="72"/>
      <c r="QF44" s="72"/>
      <c r="QG44" s="72"/>
      <c r="QH44" s="72"/>
      <c r="QI44" s="72"/>
      <c r="QJ44" s="72"/>
      <c r="QK44" s="72"/>
      <c r="QL44" s="72"/>
      <c r="QM44" s="72"/>
      <c r="QN44" s="72"/>
      <c r="QO44" s="72"/>
      <c r="QP44" s="72"/>
      <c r="QQ44" s="72"/>
      <c r="QR44" s="72"/>
      <c r="QS44" s="72"/>
      <c r="QT44" s="72"/>
      <c r="QU44" s="72"/>
      <c r="QV44" s="72"/>
      <c r="QW44" s="72"/>
      <c r="QX44" s="72"/>
      <c r="QY44" s="72"/>
      <c r="QZ44" s="72"/>
      <c r="RA44" s="72"/>
      <c r="RB44" s="72"/>
      <c r="RC44" s="72"/>
      <c r="RD44" s="72"/>
      <c r="RE44" s="72"/>
      <c r="RF44" s="72"/>
      <c r="RG44" s="72"/>
      <c r="RH44" s="72"/>
      <c r="RI44" s="72"/>
      <c r="RJ44" s="72"/>
      <c r="RK44" s="72"/>
      <c r="RL44" s="72"/>
      <c r="RM44" s="72"/>
      <c r="RN44" s="72"/>
      <c r="RO44" s="72"/>
      <c r="RP44" s="72"/>
      <c r="RQ44" s="72"/>
      <c r="RR44" s="72"/>
      <c r="RS44" s="72"/>
      <c r="RT44" s="72"/>
      <c r="RU44" s="72"/>
      <c r="RV44" s="72"/>
      <c r="RW44" s="72"/>
      <c r="RX44" s="72"/>
      <c r="RY44" s="72"/>
      <c r="RZ44" s="72"/>
      <c r="SA44" s="72"/>
      <c r="SB44" s="72"/>
      <c r="SC44" s="72"/>
      <c r="SD44" s="72"/>
      <c r="SE44" s="72"/>
      <c r="SF44" s="72"/>
      <c r="SG44" s="72"/>
      <c r="SH44" s="72"/>
      <c r="SI44" s="72"/>
      <c r="SJ44" s="72"/>
      <c r="SK44" s="72"/>
      <c r="SL44" s="72"/>
      <c r="SM44" s="72"/>
      <c r="SN44" s="72"/>
      <c r="SO44" s="72"/>
      <c r="SP44" s="72"/>
      <c r="SQ44" s="72"/>
      <c r="SR44" s="72"/>
      <c r="SS44" s="72"/>
      <c r="ST44" s="72"/>
      <c r="SU44" s="72"/>
      <c r="SV44" s="72"/>
      <c r="SW44" s="72"/>
      <c r="SX44" s="72"/>
      <c r="SY44" s="72"/>
      <c r="SZ44" s="72"/>
      <c r="TA44" s="72"/>
      <c r="TB44" s="72"/>
      <c r="TC44" s="72"/>
      <c r="TD44" s="72"/>
      <c r="TE44" s="72"/>
      <c r="TF44" s="72"/>
      <c r="TG44" s="72"/>
      <c r="TH44" s="72"/>
      <c r="TI44" s="72"/>
      <c r="TJ44" s="72"/>
      <c r="TK44" s="72"/>
      <c r="TL44" s="72"/>
      <c r="TM44" s="72"/>
      <c r="TN44" s="72"/>
      <c r="TO44" s="72"/>
      <c r="TP44" s="72"/>
      <c r="TQ44" s="72"/>
      <c r="TR44" s="72"/>
      <c r="TS44" s="72"/>
      <c r="TT44" s="72"/>
      <c r="TU44" s="72"/>
      <c r="TV44" s="72"/>
      <c r="TW44" s="72"/>
      <c r="TX44" s="72"/>
      <c r="TY44" s="72"/>
      <c r="TZ44" s="72"/>
      <c r="UA44" s="72"/>
      <c r="UB44" s="72"/>
      <c r="UC44" s="72"/>
      <c r="UD44" s="72"/>
      <c r="UE44" s="72"/>
      <c r="UF44" s="72"/>
      <c r="UG44" s="72"/>
      <c r="UH44" s="72"/>
      <c r="UI44" s="72"/>
      <c r="UJ44" s="72"/>
      <c r="UK44" s="72"/>
      <c r="UL44" s="72"/>
      <c r="UM44" s="72"/>
      <c r="UN44" s="72"/>
      <c r="UO44" s="72"/>
      <c r="UP44" s="72"/>
      <c r="UQ44" s="72"/>
      <c r="UR44" s="72"/>
      <c r="US44" s="72"/>
      <c r="UT44" s="72"/>
      <c r="UU44" s="72"/>
      <c r="UV44" s="72"/>
      <c r="UW44" s="72"/>
      <c r="UX44" s="72"/>
      <c r="UY44" s="72"/>
      <c r="UZ44" s="72"/>
      <c r="VA44" s="72"/>
      <c r="VB44" s="72"/>
      <c r="VC44" s="72"/>
      <c r="VD44" s="72"/>
      <c r="VE44" s="72"/>
      <c r="VF44" s="72"/>
      <c r="VG44" s="72"/>
      <c r="VH44" s="72"/>
      <c r="VI44" s="72"/>
      <c r="VJ44" s="72"/>
      <c r="VK44" s="72"/>
      <c r="VL44" s="72"/>
      <c r="VM44" s="72"/>
      <c r="VN44" s="72"/>
      <c r="VO44" s="72"/>
      <c r="VP44" s="72"/>
      <c r="VQ44" s="72"/>
      <c r="VR44" s="72"/>
      <c r="VS44" s="72"/>
      <c r="VT44" s="72"/>
      <c r="VU44" s="72"/>
      <c r="VV44" s="72"/>
      <c r="VW44" s="72"/>
      <c r="VX44" s="72"/>
      <c r="VY44" s="72"/>
      <c r="VZ44" s="72"/>
      <c r="WA44" s="72"/>
      <c r="WB44" s="72"/>
      <c r="WC44" s="72"/>
      <c r="WD44" s="72"/>
      <c r="WE44" s="72"/>
      <c r="WF44" s="72"/>
      <c r="WG44" s="72"/>
      <c r="WH44" s="72"/>
      <c r="WI44" s="72"/>
      <c r="WJ44" s="72"/>
      <c r="WK44" s="72"/>
      <c r="WL44" s="72"/>
      <c r="WM44" s="72"/>
      <c r="WN44" s="72"/>
      <c r="WO44" s="72"/>
      <c r="WP44" s="72"/>
      <c r="WQ44" s="72"/>
      <c r="WR44" s="72"/>
      <c r="WS44" s="72"/>
      <c r="WT44" s="72"/>
      <c r="WU44" s="72"/>
      <c r="WV44" s="72"/>
      <c r="WW44" s="72"/>
      <c r="WX44" s="72"/>
      <c r="WY44" s="72"/>
      <c r="WZ44" s="72"/>
      <c r="XA44" s="72"/>
      <c r="XB44" s="72"/>
      <c r="XC44" s="72"/>
      <c r="XD44" s="72"/>
      <c r="XE44" s="72"/>
      <c r="XF44" s="72"/>
      <c r="XG44" s="72"/>
      <c r="XH44" s="72"/>
      <c r="XI44" s="72"/>
      <c r="XJ44" s="72"/>
      <c r="XK44" s="72"/>
      <c r="XL44" s="72"/>
      <c r="XM44" s="72"/>
      <c r="XN44" s="72"/>
      <c r="XO44" s="72"/>
      <c r="XP44" s="72"/>
      <c r="XQ44" s="72"/>
      <c r="XR44" s="72"/>
      <c r="XS44" s="72"/>
      <c r="XT44" s="72"/>
      <c r="XU44" s="72"/>
      <c r="XV44" s="72"/>
      <c r="XW44" s="72"/>
      <c r="XX44" s="72"/>
      <c r="XY44" s="72"/>
      <c r="XZ44" s="72"/>
      <c r="YA44" s="72"/>
      <c r="YB44" s="72"/>
      <c r="YC44" s="72"/>
      <c r="YD44" s="72"/>
      <c r="YE44" s="72"/>
      <c r="YF44" s="72"/>
      <c r="YG44" s="72"/>
      <c r="YH44" s="72"/>
      <c r="YI44" s="72"/>
      <c r="YJ44" s="72"/>
      <c r="YK44" s="72"/>
      <c r="YL44" s="72"/>
      <c r="YM44" s="72"/>
      <c r="YN44" s="72"/>
      <c r="YO44" s="72"/>
      <c r="YP44" s="72"/>
      <c r="YQ44" s="72"/>
      <c r="YR44" s="72"/>
      <c r="YS44" s="72"/>
      <c r="YT44" s="72"/>
      <c r="YU44" s="72"/>
      <c r="YV44" s="72"/>
      <c r="YW44" s="72"/>
      <c r="YX44" s="72"/>
      <c r="YY44" s="72"/>
      <c r="YZ44" s="72"/>
      <c r="ZA44" s="72"/>
      <c r="ZB44" s="72"/>
      <c r="ZC44" s="72"/>
      <c r="ZD44" s="72"/>
      <c r="ZE44" s="72"/>
      <c r="ZF44" s="72"/>
      <c r="ZG44" s="72"/>
      <c r="ZH44" s="72"/>
      <c r="ZI44" s="72"/>
      <c r="ZJ44" s="72"/>
      <c r="ZK44" s="72"/>
      <c r="ZL44" s="72"/>
      <c r="ZM44" s="72"/>
      <c r="ZN44" s="72"/>
      <c r="ZO44" s="72"/>
      <c r="ZP44" s="72"/>
      <c r="ZQ44" s="72"/>
      <c r="ZR44" s="72"/>
      <c r="ZS44" s="72"/>
      <c r="ZT44" s="72"/>
      <c r="ZU44" s="72"/>
      <c r="ZV44" s="72"/>
      <c r="ZW44" s="72"/>
      <c r="ZX44" s="72"/>
      <c r="ZY44" s="72"/>
      <c r="ZZ44" s="72"/>
      <c r="AAA44" s="72"/>
      <c r="AAB44" s="72"/>
      <c r="AAC44" s="72"/>
      <c r="AAD44" s="72"/>
      <c r="AAE44" s="72"/>
      <c r="AAF44" s="72"/>
      <c r="AAG44" s="72"/>
      <c r="AAH44" s="72"/>
      <c r="AAI44" s="72"/>
      <c r="AAJ44" s="72"/>
      <c r="AAK44" s="72"/>
      <c r="AAL44" s="72"/>
      <c r="AAM44" s="72"/>
      <c r="AAN44" s="72"/>
      <c r="AAO44" s="72"/>
      <c r="AAP44" s="72"/>
      <c r="AAQ44" s="72"/>
      <c r="AAR44" s="72"/>
      <c r="AAS44" s="72"/>
      <c r="AAT44" s="72"/>
      <c r="AAU44" s="72"/>
      <c r="AAV44" s="72"/>
      <c r="AAW44" s="72"/>
      <c r="AAX44" s="72"/>
      <c r="AAY44" s="72"/>
      <c r="AAZ44" s="72"/>
      <c r="ABA44" s="72"/>
      <c r="ABB44" s="72"/>
      <c r="ABC44" s="72"/>
      <c r="ABD44" s="72"/>
      <c r="ABE44" s="72"/>
      <c r="ABF44" s="72"/>
      <c r="ABG44" s="72"/>
      <c r="ABH44" s="72"/>
      <c r="ABI44" s="72"/>
      <c r="ABJ44" s="72"/>
      <c r="ABK44" s="72"/>
      <c r="ABL44" s="72"/>
      <c r="ABM44" s="72"/>
      <c r="ABN44" s="72"/>
      <c r="ABO44" s="72"/>
      <c r="ABP44" s="72"/>
      <c r="ABQ44" s="72"/>
      <c r="ABR44" s="72"/>
      <c r="ABS44" s="72"/>
      <c r="ABT44" s="72"/>
      <c r="ABU44" s="72"/>
      <c r="ABV44" s="72"/>
      <c r="ABW44" s="72"/>
      <c r="ABX44" s="72"/>
      <c r="ABY44" s="72"/>
      <c r="ABZ44" s="72"/>
      <c r="ACA44" s="72"/>
      <c r="ACB44" s="72"/>
      <c r="ACC44" s="72"/>
      <c r="ACD44" s="72"/>
      <c r="ACE44" s="72"/>
      <c r="ACF44" s="72"/>
      <c r="ACG44" s="72"/>
      <c r="ACH44" s="72"/>
      <c r="ACI44" s="72"/>
      <c r="ACJ44" s="72"/>
      <c r="ACK44" s="72"/>
      <c r="ACL44" s="72"/>
      <c r="ACM44" s="72"/>
      <c r="ACN44" s="72"/>
      <c r="ACO44" s="72"/>
      <c r="ACP44" s="72"/>
      <c r="ACQ44" s="72"/>
      <c r="ACR44" s="72"/>
      <c r="ACS44" s="72"/>
      <c r="ACT44" s="72"/>
      <c r="ACU44" s="72"/>
      <c r="ACV44" s="72"/>
      <c r="ACW44" s="72"/>
      <c r="ACX44" s="72"/>
      <c r="ACY44" s="72"/>
      <c r="ACZ44" s="72"/>
      <c r="ADA44" s="72"/>
      <c r="ADB44" s="72"/>
      <c r="ADC44" s="72"/>
      <c r="ADD44" s="72"/>
      <c r="ADE44" s="72"/>
      <c r="ADF44" s="72"/>
      <c r="ADG44" s="72"/>
      <c r="ADH44" s="72"/>
      <c r="ADI44" s="72"/>
      <c r="ADJ44" s="72"/>
      <c r="ADK44" s="72"/>
      <c r="ADL44" s="72"/>
      <c r="ADM44" s="72"/>
      <c r="ADN44" s="72"/>
      <c r="ADO44" s="72"/>
      <c r="ADP44" s="72"/>
      <c r="ADQ44" s="72"/>
      <c r="ADR44" s="72"/>
      <c r="ADS44" s="72"/>
      <c r="ADT44" s="72"/>
      <c r="ADU44" s="72"/>
      <c r="ADV44" s="72"/>
      <c r="ADW44" s="72"/>
      <c r="ADX44" s="72"/>
      <c r="ADY44" s="72"/>
      <c r="ADZ44" s="72"/>
      <c r="AEA44" s="72"/>
      <c r="AEB44" s="72"/>
      <c r="AEC44" s="72"/>
      <c r="AED44" s="72"/>
      <c r="AEE44" s="72"/>
      <c r="AEF44" s="72"/>
      <c r="AEG44" s="72"/>
      <c r="AEH44" s="72"/>
      <c r="AEI44" s="72"/>
      <c r="AEJ44" s="72"/>
      <c r="AEK44" s="72"/>
      <c r="AEL44" s="72"/>
      <c r="AEM44" s="72"/>
      <c r="AEN44" s="72"/>
      <c r="AEO44" s="72"/>
      <c r="AEP44" s="72"/>
      <c r="AEQ44" s="72"/>
      <c r="AER44" s="72"/>
      <c r="AES44" s="72"/>
      <c r="AET44" s="72"/>
      <c r="AEU44" s="72"/>
      <c r="AEV44" s="72"/>
      <c r="AEW44" s="72"/>
      <c r="AEX44" s="72"/>
      <c r="AEY44" s="72"/>
      <c r="AEZ44" s="72"/>
      <c r="AFA44" s="72"/>
      <c r="AFB44" s="72"/>
      <c r="AFC44" s="72"/>
      <c r="AFD44" s="72"/>
      <c r="AFE44" s="72"/>
      <c r="AFF44" s="72"/>
      <c r="AFG44" s="72"/>
      <c r="AFH44" s="72"/>
      <c r="AFI44" s="72"/>
      <c r="AFJ44" s="72"/>
      <c r="AFK44" s="72"/>
      <c r="AFL44" s="72"/>
      <c r="AFM44" s="72"/>
      <c r="AFN44" s="72"/>
      <c r="AFO44" s="72"/>
      <c r="AFP44" s="72"/>
      <c r="AFQ44" s="72"/>
      <c r="AFR44" s="72"/>
      <c r="AFS44" s="72"/>
      <c r="AFT44" s="72"/>
      <c r="AFU44" s="72"/>
      <c r="AFV44" s="72"/>
      <c r="AFW44" s="72"/>
      <c r="AFX44" s="72"/>
      <c r="AFY44" s="72"/>
      <c r="AFZ44" s="72"/>
      <c r="AGA44" s="72"/>
      <c r="AGB44" s="72"/>
      <c r="AGC44" s="72"/>
      <c r="AGD44" s="72"/>
      <c r="AGE44" s="72"/>
      <c r="AGF44" s="72"/>
      <c r="AGG44" s="72"/>
      <c r="AGH44" s="72"/>
      <c r="AGI44" s="72"/>
      <c r="AGJ44" s="72"/>
      <c r="AGK44" s="72"/>
      <c r="AGL44" s="72"/>
      <c r="AGM44" s="72"/>
      <c r="AGN44" s="72"/>
      <c r="AGO44" s="72"/>
      <c r="AGP44" s="72"/>
      <c r="AGQ44" s="72"/>
      <c r="AGR44" s="72"/>
      <c r="AGS44" s="72"/>
      <c r="AGT44" s="72"/>
      <c r="AGU44" s="72"/>
      <c r="AGV44" s="72"/>
      <c r="AGW44" s="72"/>
      <c r="AGX44" s="72"/>
      <c r="AGY44" s="72"/>
      <c r="AGZ44" s="72"/>
      <c r="AHA44" s="72"/>
      <c r="AHB44" s="72"/>
      <c r="AHC44" s="72"/>
      <c r="AHD44" s="72"/>
      <c r="AHE44" s="72"/>
      <c r="AHF44" s="72"/>
      <c r="AHG44" s="72"/>
      <c r="AHH44" s="72"/>
      <c r="AHI44" s="72"/>
      <c r="AHJ44" s="72"/>
      <c r="AHK44" s="72"/>
      <c r="AHL44" s="72"/>
      <c r="AHM44" s="72"/>
      <c r="AHN44" s="72"/>
      <c r="AHO44" s="72"/>
      <c r="AHP44" s="72"/>
      <c r="AHQ44" s="72"/>
      <c r="AHR44" s="72"/>
      <c r="AHS44" s="72"/>
      <c r="AHT44" s="72"/>
      <c r="AHU44" s="72"/>
      <c r="AHV44" s="72"/>
      <c r="AHW44" s="72"/>
      <c r="AHX44" s="72"/>
      <c r="AHY44" s="72"/>
      <c r="AHZ44" s="72"/>
      <c r="AIA44" s="72"/>
      <c r="AIB44" s="72"/>
      <c r="AIC44" s="72"/>
      <c r="AID44" s="72"/>
      <c r="AIE44" s="72"/>
      <c r="AIF44" s="72"/>
      <c r="AIG44" s="72"/>
      <c r="AIH44" s="72"/>
      <c r="AII44" s="72"/>
      <c r="AIJ44" s="72"/>
      <c r="AIK44" s="72"/>
      <c r="AIL44" s="72"/>
      <c r="AIM44" s="72"/>
      <c r="AIN44" s="72"/>
      <c r="AIO44" s="72"/>
      <c r="AIP44" s="72"/>
      <c r="AIQ44" s="72"/>
      <c r="AIR44" s="72"/>
      <c r="AIS44" s="72"/>
      <c r="AIT44" s="72"/>
      <c r="AIU44" s="72"/>
      <c r="AIV44" s="72"/>
      <c r="AIW44" s="72"/>
      <c r="AIX44" s="72"/>
      <c r="AIY44" s="72"/>
      <c r="AIZ44" s="72"/>
      <c r="AJA44" s="72"/>
      <c r="AJB44" s="72"/>
      <c r="AJC44" s="72"/>
      <c r="AJD44" s="72"/>
      <c r="AJE44" s="72"/>
      <c r="AJF44" s="72"/>
      <c r="AJG44" s="72"/>
      <c r="AJH44" s="72"/>
      <c r="AJI44" s="72"/>
      <c r="AJJ44" s="72"/>
      <c r="AJK44" s="72"/>
      <c r="AJL44" s="72"/>
      <c r="AJM44" s="72"/>
      <c r="AJN44" s="72"/>
      <c r="AJO44" s="72"/>
      <c r="AJP44" s="72"/>
      <c r="AJQ44" s="72"/>
      <c r="AJR44" s="72"/>
      <c r="AJS44" s="72"/>
      <c r="AJT44" s="72"/>
      <c r="AJU44" s="72"/>
      <c r="AJV44" s="72"/>
      <c r="AJW44" s="72"/>
      <c r="AJX44" s="72"/>
      <c r="AJY44" s="72"/>
      <c r="AJZ44" s="72"/>
      <c r="AKA44" s="72"/>
      <c r="AKB44" s="72"/>
      <c r="AKC44" s="72"/>
      <c r="AKD44" s="72"/>
      <c r="AKE44" s="72"/>
      <c r="AKF44" s="72"/>
      <c r="AKG44" s="72"/>
      <c r="AKH44" s="72"/>
      <c r="AKI44" s="72"/>
      <c r="AKJ44" s="72"/>
      <c r="AKK44" s="72"/>
      <c r="AKL44" s="72"/>
      <c r="AKM44" s="72"/>
      <c r="AKN44" s="72"/>
      <c r="AKO44" s="72"/>
      <c r="AKP44" s="72"/>
      <c r="AKQ44" s="72"/>
      <c r="AKR44" s="72"/>
      <c r="AKS44" s="72"/>
      <c r="AKT44" s="72"/>
      <c r="AKU44" s="72"/>
      <c r="AKV44" s="72"/>
      <c r="AKW44" s="72"/>
      <c r="AKX44" s="72"/>
      <c r="AKY44" s="72"/>
      <c r="AKZ44" s="72"/>
      <c r="ALA44" s="72"/>
      <c r="ALB44" s="72"/>
      <c r="ALC44" s="72"/>
      <c r="ALD44" s="72"/>
      <c r="ALE44" s="72"/>
      <c r="ALF44" s="72"/>
      <c r="ALG44" s="72"/>
      <c r="ALH44" s="72"/>
      <c r="ALI44" s="72"/>
      <c r="ALJ44" s="72"/>
      <c r="ALK44" s="72"/>
      <c r="ALL44" s="72"/>
      <c r="ALM44" s="72"/>
      <c r="ALN44" s="72"/>
      <c r="ALO44" s="72"/>
      <c r="ALP44" s="72"/>
      <c r="ALQ44" s="72"/>
      <c r="ALR44" s="72"/>
      <c r="ALS44" s="72"/>
      <c r="ALT44" s="72"/>
      <c r="ALU44" s="72"/>
      <c r="ALV44" s="72"/>
      <c r="ALW44" s="72"/>
      <c r="ALX44" s="72"/>
      <c r="ALY44" s="72"/>
      <c r="ALZ44" s="72"/>
      <c r="AMA44" s="72"/>
      <c r="AMB44" s="72"/>
      <c r="AMC44" s="72"/>
      <c r="AMD44" s="72"/>
      <c r="AME44" s="72"/>
      <c r="AMF44" s="72"/>
      <c r="AMG44" s="72"/>
      <c r="AMH44" s="72"/>
      <c r="AMI44" s="72"/>
      <c r="AMJ44" s="72"/>
      <c r="AMK44" s="72"/>
      <c r="AML44" s="72"/>
      <c r="AMM44" s="72"/>
      <c r="AMN44" s="72"/>
      <c r="AMO44" s="72"/>
      <c r="AMP44" s="72"/>
      <c r="AMQ44" s="72"/>
      <c r="AMR44" s="72"/>
      <c r="AMS44" s="72"/>
      <c r="AMT44" s="72"/>
      <c r="AMU44" s="72"/>
      <c r="AMV44" s="72"/>
      <c r="AMW44" s="72"/>
      <c r="AMX44" s="72"/>
      <c r="AMY44" s="72"/>
      <c r="AMZ44" s="72"/>
      <c r="ANA44" s="72"/>
      <c r="ANB44" s="72"/>
      <c r="ANC44" s="72"/>
      <c r="AND44" s="72"/>
      <c r="ANE44" s="72"/>
      <c r="ANF44" s="72"/>
      <c r="ANG44" s="72"/>
      <c r="ANH44" s="72"/>
      <c r="ANI44" s="72"/>
      <c r="ANJ44" s="72"/>
      <c r="ANK44" s="72"/>
      <c r="ANL44" s="72"/>
      <c r="ANM44" s="72"/>
      <c r="ANN44" s="72"/>
      <c r="ANO44" s="72"/>
      <c r="ANP44" s="72"/>
      <c r="ANQ44" s="72"/>
      <c r="ANR44" s="72"/>
      <c r="ANS44" s="72"/>
      <c r="ANT44" s="72"/>
      <c r="ANU44" s="72"/>
      <c r="ANV44" s="72"/>
      <c r="ANW44" s="72"/>
      <c r="ANX44" s="72"/>
      <c r="ANY44" s="72"/>
      <c r="ANZ44" s="72"/>
      <c r="AOA44" s="72"/>
      <c r="AOB44" s="72"/>
      <c r="AOC44" s="72"/>
      <c r="AOD44" s="72"/>
      <c r="AOE44" s="72"/>
      <c r="AOF44" s="72"/>
      <c r="AOG44" s="72"/>
      <c r="AOH44" s="72"/>
      <c r="AOI44" s="72"/>
      <c r="AOJ44" s="72"/>
      <c r="AOK44" s="72"/>
      <c r="AOL44" s="72"/>
      <c r="AOM44" s="72"/>
      <c r="AON44" s="72"/>
      <c r="AOO44" s="72"/>
      <c r="AOP44" s="72"/>
      <c r="AOQ44" s="72"/>
      <c r="AOR44" s="72"/>
      <c r="AOS44" s="72"/>
      <c r="AOT44" s="72"/>
      <c r="AOU44" s="72"/>
      <c r="AOV44" s="72"/>
      <c r="AOW44" s="72"/>
      <c r="AOX44" s="72"/>
      <c r="AOY44" s="72"/>
      <c r="AOZ44" s="72"/>
      <c r="APA44" s="72"/>
      <c r="APB44" s="72"/>
      <c r="APC44" s="72"/>
      <c r="APD44" s="72"/>
      <c r="APE44" s="72"/>
      <c r="APF44" s="72"/>
      <c r="APG44" s="72"/>
      <c r="APH44" s="72"/>
      <c r="API44" s="72"/>
      <c r="APJ44" s="72"/>
      <c r="APK44" s="72"/>
      <c r="APL44" s="72"/>
      <c r="APM44" s="72"/>
      <c r="APN44" s="72"/>
      <c r="APO44" s="72"/>
      <c r="APP44" s="72"/>
      <c r="APQ44" s="72"/>
      <c r="APR44" s="72"/>
      <c r="APS44" s="72"/>
      <c r="APT44" s="72"/>
      <c r="APU44" s="72"/>
      <c r="APV44" s="72"/>
      <c r="APW44" s="72"/>
      <c r="APX44" s="72"/>
      <c r="APY44" s="72"/>
      <c r="APZ44" s="72"/>
      <c r="AQA44" s="72"/>
      <c r="AQB44" s="72"/>
      <c r="AQC44" s="72"/>
      <c r="AQD44" s="72"/>
      <c r="AQE44" s="72"/>
      <c r="AQF44" s="72"/>
      <c r="AQG44" s="72"/>
      <c r="AQH44" s="72"/>
      <c r="AQI44" s="72"/>
      <c r="AQJ44" s="72"/>
      <c r="AQK44" s="72"/>
      <c r="AQL44" s="72"/>
      <c r="AQM44" s="72"/>
      <c r="AQN44" s="72"/>
      <c r="AQO44" s="72"/>
      <c r="AQP44" s="72"/>
      <c r="AQQ44" s="72"/>
      <c r="AQR44" s="72"/>
      <c r="AQS44" s="72"/>
      <c r="AQT44" s="72"/>
      <c r="AQU44" s="72"/>
      <c r="AQV44" s="72"/>
      <c r="AQW44" s="72"/>
      <c r="AQX44" s="72"/>
      <c r="AQY44" s="72"/>
      <c r="AQZ44" s="72"/>
      <c r="ARA44" s="72"/>
      <c r="ARB44" s="72"/>
      <c r="ARC44" s="72"/>
      <c r="ARD44" s="72"/>
      <c r="ARE44" s="72"/>
      <c r="ARF44" s="72"/>
      <c r="ARG44" s="72"/>
      <c r="ARH44" s="72"/>
      <c r="ARI44" s="72"/>
      <c r="ARJ44" s="72"/>
      <c r="ARK44" s="72"/>
      <c r="ARL44" s="72"/>
      <c r="ARM44" s="72"/>
      <c r="ARN44" s="72"/>
      <c r="ARO44" s="72"/>
      <c r="ARP44" s="72"/>
      <c r="ARQ44" s="72"/>
      <c r="ARR44" s="72"/>
      <c r="ARS44" s="72"/>
      <c r="ART44" s="72"/>
      <c r="ARU44" s="72"/>
      <c r="ARV44" s="72"/>
      <c r="ARW44" s="72"/>
      <c r="ARX44" s="72"/>
      <c r="ARY44" s="72"/>
      <c r="ARZ44" s="72"/>
      <c r="ASA44" s="72"/>
      <c r="ASB44" s="72"/>
      <c r="ASC44" s="72"/>
      <c r="ASD44" s="72"/>
      <c r="ASE44" s="72"/>
      <c r="ASF44" s="72"/>
      <c r="ASG44" s="72"/>
      <c r="ASH44" s="72"/>
      <c r="ASI44" s="72"/>
      <c r="ASJ44" s="72"/>
      <c r="ASK44" s="72"/>
      <c r="ASL44" s="72"/>
      <c r="ASM44" s="72"/>
      <c r="ASN44" s="72"/>
      <c r="ASO44" s="72"/>
      <c r="ASP44" s="72"/>
      <c r="ASQ44" s="72"/>
      <c r="ASR44" s="72"/>
      <c r="ASS44" s="72"/>
      <c r="AST44" s="72"/>
      <c r="ASU44" s="72"/>
      <c r="ASV44" s="72"/>
      <c r="ASW44" s="72"/>
      <c r="ASX44" s="72"/>
      <c r="ASY44" s="72"/>
      <c r="ASZ44" s="72"/>
      <c r="ATA44" s="72"/>
      <c r="ATB44" s="72"/>
      <c r="ATC44" s="72"/>
      <c r="ATD44" s="72"/>
      <c r="ATE44" s="72"/>
      <c r="ATF44" s="72"/>
      <c r="ATG44" s="72"/>
      <c r="ATH44" s="72"/>
      <c r="ATI44" s="72"/>
      <c r="ATJ44" s="72"/>
      <c r="ATK44" s="72"/>
      <c r="ATL44" s="72"/>
      <c r="ATM44" s="72"/>
      <c r="ATN44" s="72"/>
      <c r="ATO44" s="72"/>
      <c r="ATP44" s="72"/>
      <c r="ATQ44" s="72"/>
      <c r="ATR44" s="72"/>
      <c r="ATS44" s="72"/>
      <c r="ATT44" s="72"/>
      <c r="ATU44" s="72"/>
      <c r="ATV44" s="72"/>
      <c r="ATW44" s="72"/>
      <c r="ATX44" s="72"/>
      <c r="ATY44" s="72"/>
      <c r="ATZ44" s="72"/>
      <c r="AUA44" s="72"/>
      <c r="AUB44" s="72"/>
      <c r="AUC44" s="72"/>
      <c r="AUD44" s="72"/>
      <c r="AUE44" s="72"/>
      <c r="AUF44" s="72"/>
      <c r="AUG44" s="72"/>
      <c r="AUH44" s="72"/>
      <c r="AUI44" s="72"/>
      <c r="AUJ44" s="72"/>
      <c r="AUK44" s="72"/>
      <c r="AUL44" s="72"/>
      <c r="AUM44" s="72"/>
      <c r="AUN44" s="72"/>
      <c r="AUO44" s="72"/>
      <c r="AUP44" s="72"/>
      <c r="AUQ44" s="72"/>
      <c r="AUR44" s="72"/>
      <c r="AUS44" s="72"/>
      <c r="AUT44" s="72"/>
      <c r="AUU44" s="72"/>
      <c r="AUV44" s="72"/>
      <c r="AUW44" s="72"/>
      <c r="AUX44" s="72"/>
      <c r="AUY44" s="72"/>
      <c r="AUZ44" s="72"/>
      <c r="AVA44" s="72"/>
      <c r="AVB44" s="72"/>
      <c r="AVC44" s="72"/>
      <c r="AVD44" s="72"/>
      <c r="AVE44" s="72"/>
      <c r="AVF44" s="72"/>
      <c r="AVG44" s="72"/>
      <c r="AVH44" s="72"/>
      <c r="AVI44" s="72"/>
      <c r="AVJ44" s="72"/>
      <c r="AVK44" s="72"/>
      <c r="AVL44" s="72"/>
      <c r="AVM44" s="72"/>
      <c r="AVN44" s="72"/>
      <c r="AVO44" s="72"/>
      <c r="AVP44" s="72"/>
      <c r="AVQ44" s="72"/>
      <c r="AVR44" s="72"/>
      <c r="AVS44" s="72"/>
      <c r="AVT44" s="72"/>
      <c r="AVU44" s="72"/>
      <c r="AVV44" s="72"/>
      <c r="AVW44" s="72"/>
      <c r="AVX44" s="72"/>
      <c r="AVY44" s="72"/>
      <c r="AVZ44" s="72"/>
      <c r="AWA44" s="72"/>
      <c r="AWB44" s="72"/>
      <c r="AWC44" s="72"/>
      <c r="AWD44" s="72"/>
      <c r="AWE44" s="72"/>
      <c r="AWF44" s="72"/>
      <c r="AWG44" s="72"/>
      <c r="AWH44" s="72"/>
      <c r="AWI44" s="72"/>
      <c r="AWJ44" s="72"/>
      <c r="AWK44" s="72"/>
      <c r="AWL44" s="72"/>
      <c r="AWM44" s="72"/>
      <c r="AWN44" s="72"/>
      <c r="AWO44" s="72"/>
      <c r="AWP44" s="72"/>
      <c r="AWQ44" s="72"/>
      <c r="AWR44" s="72"/>
      <c r="AWS44" s="72"/>
      <c r="AWT44" s="72"/>
      <c r="AWU44" s="72"/>
      <c r="AWV44" s="72"/>
      <c r="AWW44" s="72"/>
      <c r="AWX44" s="72"/>
      <c r="AWY44" s="72"/>
      <c r="AWZ44" s="72"/>
      <c r="AXA44" s="72"/>
      <c r="AXB44" s="72"/>
      <c r="AXC44" s="72"/>
      <c r="AXD44" s="72"/>
      <c r="AXE44" s="72"/>
      <c r="AXF44" s="72"/>
      <c r="AXG44" s="72"/>
      <c r="AXH44" s="72"/>
      <c r="AXI44" s="72"/>
      <c r="AXJ44" s="72"/>
      <c r="AXK44" s="72"/>
      <c r="AXL44" s="72"/>
      <c r="AXM44" s="72"/>
      <c r="AXN44" s="72"/>
      <c r="AXO44" s="72"/>
      <c r="AXP44" s="72"/>
      <c r="AXQ44" s="72"/>
      <c r="AXR44" s="72"/>
      <c r="AXS44" s="72"/>
      <c r="AXT44" s="72"/>
      <c r="AXU44" s="72"/>
      <c r="AXV44" s="72"/>
      <c r="AXW44" s="72"/>
      <c r="AXX44" s="72"/>
      <c r="AXY44" s="72"/>
      <c r="AXZ44" s="72"/>
      <c r="AYA44" s="72"/>
      <c r="AYB44" s="72"/>
      <c r="AYC44" s="72"/>
      <c r="AYD44" s="72"/>
      <c r="AYE44" s="72"/>
      <c r="AYF44" s="72"/>
      <c r="AYG44" s="72"/>
      <c r="AYH44" s="72"/>
      <c r="AYI44" s="72"/>
      <c r="AYJ44" s="72"/>
      <c r="AYK44" s="72"/>
      <c r="AYL44" s="72"/>
      <c r="AYM44" s="72"/>
      <c r="AYN44" s="72"/>
      <c r="AYO44" s="72"/>
      <c r="AYP44" s="72"/>
      <c r="AYQ44" s="72"/>
      <c r="AYR44" s="72"/>
      <c r="AYS44" s="72"/>
      <c r="AYT44" s="72"/>
      <c r="AYU44" s="72"/>
      <c r="AYV44" s="72"/>
      <c r="AYW44" s="72"/>
      <c r="AYX44" s="72"/>
      <c r="AYY44" s="72"/>
      <c r="AYZ44" s="72"/>
      <c r="AZA44" s="72"/>
      <c r="AZB44" s="72"/>
      <c r="AZC44" s="72"/>
      <c r="AZD44" s="72"/>
      <c r="AZE44" s="72"/>
      <c r="AZF44" s="72"/>
      <c r="AZG44" s="72"/>
      <c r="AZH44" s="72"/>
      <c r="AZI44" s="72"/>
      <c r="AZJ44" s="72"/>
      <c r="AZK44" s="72"/>
      <c r="AZL44" s="72"/>
      <c r="AZM44" s="72"/>
      <c r="AZN44" s="72"/>
      <c r="AZO44" s="72"/>
      <c r="AZP44" s="72"/>
      <c r="AZQ44" s="72"/>
      <c r="AZR44" s="72"/>
      <c r="AZS44" s="72"/>
      <c r="AZT44" s="72"/>
      <c r="AZU44" s="72"/>
      <c r="AZV44" s="72"/>
      <c r="AZW44" s="72"/>
      <c r="AZX44" s="72"/>
      <c r="AZY44" s="72"/>
      <c r="AZZ44" s="72"/>
      <c r="BAA44" s="72"/>
      <c r="BAB44" s="72"/>
      <c r="BAC44" s="72"/>
      <c r="BAD44" s="72"/>
      <c r="BAE44" s="72"/>
      <c r="BAF44" s="72"/>
      <c r="BAG44" s="72"/>
      <c r="BAH44" s="72"/>
      <c r="BAI44" s="72"/>
      <c r="BAJ44" s="72"/>
      <c r="BAK44" s="72"/>
      <c r="BAL44" s="72"/>
      <c r="BAM44" s="72"/>
      <c r="BAN44" s="72"/>
      <c r="BAO44" s="72"/>
      <c r="BAP44" s="72"/>
      <c r="BAQ44" s="72"/>
      <c r="BAR44" s="72"/>
      <c r="BAS44" s="72"/>
      <c r="BAT44" s="72"/>
      <c r="BAU44" s="72"/>
      <c r="BAV44" s="72"/>
      <c r="BAW44" s="72"/>
      <c r="BAX44" s="72"/>
      <c r="BAY44" s="72"/>
      <c r="BAZ44" s="72"/>
      <c r="BBA44" s="72"/>
    </row>
    <row r="45" s="70" customFormat="1" spans="1:1405">
      <c r="A45" s="86"/>
      <c r="B45" s="100" t="s">
        <v>391</v>
      </c>
      <c r="C45" s="82">
        <v>100</v>
      </c>
      <c r="D45" s="82"/>
      <c r="E45" s="88"/>
      <c r="F45" s="88"/>
      <c r="G45" s="84"/>
      <c r="H45" s="87"/>
      <c r="I45" s="109"/>
      <c r="J45" s="109"/>
      <c r="K45" s="110"/>
      <c r="L45" s="110"/>
      <c r="M45" s="111"/>
      <c r="N45" s="60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72"/>
      <c r="JC45" s="72"/>
      <c r="JD45" s="72"/>
      <c r="JE45" s="72"/>
      <c r="JF45" s="72"/>
      <c r="JG45" s="72"/>
      <c r="JH45" s="72"/>
      <c r="JI45" s="72"/>
      <c r="JJ45" s="72"/>
      <c r="JK45" s="72"/>
      <c r="JL45" s="72"/>
      <c r="JM45" s="72"/>
      <c r="JN45" s="72"/>
      <c r="JO45" s="72"/>
      <c r="JP45" s="72"/>
      <c r="JQ45" s="72"/>
      <c r="JR45" s="72"/>
      <c r="JS45" s="72"/>
      <c r="JT45" s="72"/>
      <c r="JU45" s="72"/>
      <c r="JV45" s="72"/>
      <c r="JW45" s="72"/>
      <c r="JX45" s="72"/>
      <c r="JY45" s="72"/>
      <c r="JZ45" s="72"/>
      <c r="KA45" s="72"/>
      <c r="KB45" s="72"/>
      <c r="KC45" s="72"/>
      <c r="KD45" s="72"/>
      <c r="KE45" s="72"/>
      <c r="KF45" s="72"/>
      <c r="KG45" s="72"/>
      <c r="KH45" s="72"/>
      <c r="KI45" s="72"/>
      <c r="KJ45" s="72"/>
      <c r="KK45" s="72"/>
      <c r="KL45" s="72"/>
      <c r="KM45" s="72"/>
      <c r="KN45" s="72"/>
      <c r="KO45" s="72"/>
      <c r="KP45" s="72"/>
      <c r="KQ45" s="72"/>
      <c r="KR45" s="72"/>
      <c r="KS45" s="72"/>
      <c r="KT45" s="72"/>
      <c r="KU45" s="72"/>
      <c r="KV45" s="72"/>
      <c r="KW45" s="72"/>
      <c r="KX45" s="72"/>
      <c r="KY45" s="72"/>
      <c r="KZ45" s="72"/>
      <c r="LA45" s="72"/>
      <c r="LB45" s="72"/>
      <c r="LC45" s="72"/>
      <c r="LD45" s="72"/>
      <c r="LE45" s="72"/>
      <c r="LF45" s="72"/>
      <c r="LG45" s="72"/>
      <c r="LH45" s="72"/>
      <c r="LI45" s="72"/>
      <c r="LJ45" s="72"/>
      <c r="LK45" s="72"/>
      <c r="LL45" s="72"/>
      <c r="LM45" s="72"/>
      <c r="LN45" s="72"/>
      <c r="LO45" s="72"/>
      <c r="LP45" s="72"/>
      <c r="LQ45" s="72"/>
      <c r="LR45" s="72"/>
      <c r="LS45" s="72"/>
      <c r="LT45" s="72"/>
      <c r="LU45" s="72"/>
      <c r="LV45" s="72"/>
      <c r="LW45" s="72"/>
      <c r="LX45" s="72"/>
      <c r="LY45" s="72"/>
      <c r="LZ45" s="72"/>
      <c r="MA45" s="72"/>
      <c r="MB45" s="72"/>
      <c r="MC45" s="72"/>
      <c r="MD45" s="72"/>
      <c r="ME45" s="72"/>
      <c r="MF45" s="72"/>
      <c r="MG45" s="72"/>
      <c r="MH45" s="72"/>
      <c r="MI45" s="72"/>
      <c r="MJ45" s="72"/>
      <c r="MK45" s="72"/>
      <c r="ML45" s="72"/>
      <c r="MM45" s="72"/>
      <c r="MN45" s="72"/>
      <c r="MO45" s="72"/>
      <c r="MP45" s="72"/>
      <c r="MQ45" s="72"/>
      <c r="MR45" s="72"/>
      <c r="MS45" s="72"/>
      <c r="MT45" s="72"/>
      <c r="MU45" s="72"/>
      <c r="MV45" s="72"/>
      <c r="MW45" s="72"/>
      <c r="MX45" s="72"/>
      <c r="MY45" s="72"/>
      <c r="MZ45" s="72"/>
      <c r="NA45" s="72"/>
      <c r="NB45" s="72"/>
      <c r="NC45" s="72"/>
      <c r="ND45" s="72"/>
      <c r="NE45" s="72"/>
      <c r="NF45" s="72"/>
      <c r="NG45" s="72"/>
      <c r="NH45" s="72"/>
      <c r="NI45" s="72"/>
      <c r="NJ45" s="72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2"/>
      <c r="NY45" s="72"/>
      <c r="NZ45" s="72"/>
      <c r="OA45" s="72"/>
      <c r="OB45" s="72"/>
      <c r="OC45" s="72"/>
      <c r="OD45" s="72"/>
      <c r="OE45" s="72"/>
      <c r="OF45" s="72"/>
      <c r="OG45" s="72"/>
      <c r="OH45" s="72"/>
      <c r="OI45" s="72"/>
      <c r="OJ45" s="72"/>
      <c r="OK45" s="72"/>
      <c r="OL45" s="72"/>
      <c r="OM45" s="72"/>
      <c r="ON45" s="72"/>
      <c r="OO45" s="72"/>
      <c r="OP45" s="72"/>
      <c r="OQ45" s="72"/>
      <c r="OR45" s="72"/>
      <c r="OS45" s="72"/>
      <c r="OT45" s="72"/>
      <c r="OU45" s="72"/>
      <c r="OV45" s="72"/>
      <c r="OW45" s="72"/>
      <c r="OX45" s="72"/>
      <c r="OY45" s="72"/>
      <c r="OZ45" s="72"/>
      <c r="PA45" s="72"/>
      <c r="PB45" s="72"/>
      <c r="PC45" s="72"/>
      <c r="PD45" s="72"/>
      <c r="PE45" s="72"/>
      <c r="PF45" s="72"/>
      <c r="PG45" s="72"/>
      <c r="PH45" s="72"/>
      <c r="PI45" s="72"/>
      <c r="PJ45" s="72"/>
      <c r="PK45" s="72"/>
      <c r="PL45" s="72"/>
      <c r="PM45" s="72"/>
      <c r="PN45" s="72"/>
      <c r="PO45" s="72"/>
      <c r="PP45" s="72"/>
      <c r="PQ45" s="72"/>
      <c r="PR45" s="72"/>
      <c r="PS45" s="72"/>
      <c r="PT45" s="72"/>
      <c r="PU45" s="72"/>
      <c r="PV45" s="72"/>
      <c r="PW45" s="72"/>
      <c r="PX45" s="72"/>
      <c r="PY45" s="72"/>
      <c r="PZ45" s="72"/>
      <c r="QA45" s="72"/>
      <c r="QB45" s="72"/>
      <c r="QC45" s="72"/>
      <c r="QD45" s="72"/>
      <c r="QE45" s="72"/>
      <c r="QF45" s="72"/>
      <c r="QG45" s="72"/>
      <c r="QH45" s="72"/>
      <c r="QI45" s="72"/>
      <c r="QJ45" s="72"/>
      <c r="QK45" s="72"/>
      <c r="QL45" s="72"/>
      <c r="QM45" s="72"/>
      <c r="QN45" s="72"/>
      <c r="QO45" s="72"/>
      <c r="QP45" s="72"/>
      <c r="QQ45" s="72"/>
      <c r="QR45" s="72"/>
      <c r="QS45" s="72"/>
      <c r="QT45" s="72"/>
      <c r="QU45" s="72"/>
      <c r="QV45" s="72"/>
      <c r="QW45" s="72"/>
      <c r="QX45" s="72"/>
      <c r="QY45" s="72"/>
      <c r="QZ45" s="72"/>
      <c r="RA45" s="72"/>
      <c r="RB45" s="72"/>
      <c r="RC45" s="72"/>
      <c r="RD45" s="72"/>
      <c r="RE45" s="72"/>
      <c r="RF45" s="72"/>
      <c r="RG45" s="72"/>
      <c r="RH45" s="72"/>
      <c r="RI45" s="72"/>
      <c r="RJ45" s="72"/>
      <c r="RK45" s="72"/>
      <c r="RL45" s="72"/>
      <c r="RM45" s="72"/>
      <c r="RN45" s="72"/>
      <c r="RO45" s="72"/>
      <c r="RP45" s="72"/>
      <c r="RQ45" s="72"/>
      <c r="RR45" s="72"/>
      <c r="RS45" s="72"/>
      <c r="RT45" s="72"/>
      <c r="RU45" s="72"/>
      <c r="RV45" s="72"/>
      <c r="RW45" s="72"/>
      <c r="RX45" s="72"/>
      <c r="RY45" s="72"/>
      <c r="RZ45" s="72"/>
      <c r="SA45" s="72"/>
      <c r="SB45" s="72"/>
      <c r="SC45" s="72"/>
      <c r="SD45" s="72"/>
      <c r="SE45" s="72"/>
      <c r="SF45" s="72"/>
      <c r="SG45" s="72"/>
      <c r="SH45" s="72"/>
      <c r="SI45" s="72"/>
      <c r="SJ45" s="72"/>
      <c r="SK45" s="72"/>
      <c r="SL45" s="72"/>
      <c r="SM45" s="72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2"/>
      <c r="TB45" s="72"/>
      <c r="TC45" s="72"/>
      <c r="TD45" s="72"/>
      <c r="TE45" s="72"/>
      <c r="TF45" s="72"/>
      <c r="TG45" s="72"/>
      <c r="TH45" s="72"/>
      <c r="TI45" s="72"/>
      <c r="TJ45" s="72"/>
      <c r="TK45" s="72"/>
      <c r="TL45" s="72"/>
      <c r="TM45" s="72"/>
      <c r="TN45" s="72"/>
      <c r="TO45" s="72"/>
      <c r="TP45" s="72"/>
      <c r="TQ45" s="72"/>
      <c r="TR45" s="72"/>
      <c r="TS45" s="72"/>
      <c r="TT45" s="72"/>
      <c r="TU45" s="72"/>
      <c r="TV45" s="72"/>
      <c r="TW45" s="72"/>
      <c r="TX45" s="72"/>
      <c r="TY45" s="72"/>
      <c r="TZ45" s="72"/>
      <c r="UA45" s="72"/>
      <c r="UB45" s="72"/>
      <c r="UC45" s="72"/>
      <c r="UD45" s="72"/>
      <c r="UE45" s="72"/>
      <c r="UF45" s="72"/>
      <c r="UG45" s="72"/>
      <c r="UH45" s="72"/>
      <c r="UI45" s="72"/>
      <c r="UJ45" s="72"/>
      <c r="UK45" s="72"/>
      <c r="UL45" s="72"/>
      <c r="UM45" s="72"/>
      <c r="UN45" s="72"/>
      <c r="UO45" s="72"/>
      <c r="UP45" s="72"/>
      <c r="UQ45" s="72"/>
      <c r="UR45" s="72"/>
      <c r="US45" s="72"/>
      <c r="UT45" s="72"/>
      <c r="UU45" s="72"/>
      <c r="UV45" s="72"/>
      <c r="UW45" s="72"/>
      <c r="UX45" s="72"/>
      <c r="UY45" s="72"/>
      <c r="UZ45" s="72"/>
      <c r="VA45" s="72"/>
      <c r="VB45" s="72"/>
      <c r="VC45" s="72"/>
      <c r="VD45" s="72"/>
      <c r="VE45" s="72"/>
      <c r="VF45" s="72"/>
      <c r="VG45" s="72"/>
      <c r="VH45" s="72"/>
      <c r="VI45" s="72"/>
      <c r="VJ45" s="72"/>
      <c r="VK45" s="72"/>
      <c r="VL45" s="72"/>
      <c r="VM45" s="72"/>
      <c r="VN45" s="72"/>
      <c r="VO45" s="72"/>
      <c r="VP45" s="72"/>
      <c r="VQ45" s="72"/>
      <c r="VR45" s="72"/>
      <c r="VS45" s="72"/>
      <c r="VT45" s="72"/>
      <c r="VU45" s="72"/>
      <c r="VV45" s="72"/>
      <c r="VW45" s="72"/>
      <c r="VX45" s="72"/>
      <c r="VY45" s="72"/>
      <c r="VZ45" s="72"/>
      <c r="WA45" s="72"/>
      <c r="WB45" s="72"/>
      <c r="WC45" s="72"/>
      <c r="WD45" s="72"/>
      <c r="WE45" s="72"/>
      <c r="WF45" s="72"/>
      <c r="WG45" s="72"/>
      <c r="WH45" s="72"/>
      <c r="WI45" s="72"/>
      <c r="WJ45" s="72"/>
      <c r="WK45" s="72"/>
      <c r="WL45" s="72"/>
      <c r="WM45" s="72"/>
      <c r="WN45" s="72"/>
      <c r="WO45" s="72"/>
      <c r="WP45" s="72"/>
      <c r="WQ45" s="72"/>
      <c r="WR45" s="72"/>
      <c r="WS45" s="72"/>
      <c r="WT45" s="72"/>
      <c r="WU45" s="72"/>
      <c r="WV45" s="72"/>
      <c r="WW45" s="72"/>
      <c r="WX45" s="72"/>
      <c r="WY45" s="72"/>
      <c r="WZ45" s="72"/>
      <c r="XA45" s="72"/>
      <c r="XB45" s="72"/>
      <c r="XC45" s="72"/>
      <c r="XD45" s="72"/>
      <c r="XE45" s="72"/>
      <c r="XF45" s="72"/>
      <c r="XG45" s="72"/>
      <c r="XH45" s="72"/>
      <c r="XI45" s="72"/>
      <c r="XJ45" s="72"/>
      <c r="XK45" s="72"/>
      <c r="XL45" s="72"/>
      <c r="XM45" s="72"/>
      <c r="XN45" s="72"/>
      <c r="XO45" s="72"/>
      <c r="XP45" s="72"/>
      <c r="XQ45" s="72"/>
      <c r="XR45" s="72"/>
      <c r="XS45" s="72"/>
      <c r="XT45" s="72"/>
      <c r="XU45" s="72"/>
      <c r="XV45" s="72"/>
      <c r="XW45" s="72"/>
      <c r="XX45" s="72"/>
      <c r="XY45" s="72"/>
      <c r="XZ45" s="72"/>
      <c r="YA45" s="72"/>
      <c r="YB45" s="72"/>
      <c r="YC45" s="72"/>
      <c r="YD45" s="72"/>
      <c r="YE45" s="72"/>
      <c r="YF45" s="72"/>
      <c r="YG45" s="72"/>
      <c r="YH45" s="72"/>
      <c r="YI45" s="72"/>
      <c r="YJ45" s="72"/>
      <c r="YK45" s="72"/>
      <c r="YL45" s="72"/>
      <c r="YM45" s="72"/>
      <c r="YN45" s="72"/>
      <c r="YO45" s="72"/>
      <c r="YP45" s="72"/>
      <c r="YQ45" s="72"/>
      <c r="YR45" s="72"/>
      <c r="YS45" s="72"/>
      <c r="YT45" s="72"/>
      <c r="YU45" s="72"/>
      <c r="YV45" s="72"/>
      <c r="YW45" s="72"/>
      <c r="YX45" s="72"/>
      <c r="YY45" s="72"/>
      <c r="YZ45" s="72"/>
      <c r="ZA45" s="72"/>
      <c r="ZB45" s="72"/>
      <c r="ZC45" s="72"/>
      <c r="ZD45" s="72"/>
      <c r="ZE45" s="72"/>
      <c r="ZF45" s="72"/>
      <c r="ZG45" s="72"/>
      <c r="ZH45" s="72"/>
      <c r="ZI45" s="72"/>
      <c r="ZJ45" s="72"/>
      <c r="ZK45" s="72"/>
      <c r="ZL45" s="72"/>
      <c r="ZM45" s="72"/>
      <c r="ZN45" s="72"/>
      <c r="ZO45" s="72"/>
      <c r="ZP45" s="72"/>
      <c r="ZQ45" s="72"/>
      <c r="ZR45" s="72"/>
      <c r="ZS45" s="72"/>
      <c r="ZT45" s="72"/>
      <c r="ZU45" s="72"/>
      <c r="ZV45" s="72"/>
      <c r="ZW45" s="72"/>
      <c r="ZX45" s="72"/>
      <c r="ZY45" s="72"/>
      <c r="ZZ45" s="72"/>
      <c r="AAA45" s="72"/>
      <c r="AAB45" s="72"/>
      <c r="AAC45" s="72"/>
      <c r="AAD45" s="72"/>
      <c r="AAE45" s="72"/>
      <c r="AAF45" s="72"/>
      <c r="AAG45" s="72"/>
      <c r="AAH45" s="72"/>
      <c r="AAI45" s="72"/>
      <c r="AAJ45" s="72"/>
      <c r="AAK45" s="72"/>
      <c r="AAL45" s="72"/>
      <c r="AAM45" s="72"/>
      <c r="AAN45" s="72"/>
      <c r="AAO45" s="72"/>
      <c r="AAP45" s="72"/>
      <c r="AAQ45" s="72"/>
      <c r="AAR45" s="72"/>
      <c r="AAS45" s="72"/>
      <c r="AAT45" s="72"/>
      <c r="AAU45" s="72"/>
      <c r="AAV45" s="72"/>
      <c r="AAW45" s="72"/>
      <c r="AAX45" s="72"/>
      <c r="AAY45" s="72"/>
      <c r="AAZ45" s="72"/>
      <c r="ABA45" s="72"/>
      <c r="ABB45" s="72"/>
      <c r="ABC45" s="72"/>
      <c r="ABD45" s="72"/>
      <c r="ABE45" s="72"/>
      <c r="ABF45" s="72"/>
      <c r="ABG45" s="72"/>
      <c r="ABH45" s="72"/>
      <c r="ABI45" s="72"/>
      <c r="ABJ45" s="72"/>
      <c r="ABK45" s="72"/>
      <c r="ABL45" s="72"/>
      <c r="ABM45" s="72"/>
      <c r="ABN45" s="72"/>
      <c r="ABO45" s="72"/>
      <c r="ABP45" s="72"/>
      <c r="ABQ45" s="72"/>
      <c r="ABR45" s="72"/>
      <c r="ABS45" s="72"/>
      <c r="ABT45" s="72"/>
      <c r="ABU45" s="72"/>
      <c r="ABV45" s="72"/>
      <c r="ABW45" s="72"/>
      <c r="ABX45" s="72"/>
      <c r="ABY45" s="72"/>
      <c r="ABZ45" s="72"/>
      <c r="ACA45" s="72"/>
      <c r="ACB45" s="72"/>
      <c r="ACC45" s="72"/>
      <c r="ACD45" s="72"/>
      <c r="ACE45" s="72"/>
      <c r="ACF45" s="72"/>
      <c r="ACG45" s="72"/>
      <c r="ACH45" s="72"/>
      <c r="ACI45" s="72"/>
      <c r="ACJ45" s="72"/>
      <c r="ACK45" s="72"/>
      <c r="ACL45" s="72"/>
      <c r="ACM45" s="72"/>
      <c r="ACN45" s="72"/>
      <c r="ACO45" s="72"/>
      <c r="ACP45" s="72"/>
      <c r="ACQ45" s="72"/>
      <c r="ACR45" s="72"/>
      <c r="ACS45" s="72"/>
      <c r="ACT45" s="72"/>
      <c r="ACU45" s="72"/>
      <c r="ACV45" s="72"/>
      <c r="ACW45" s="72"/>
      <c r="ACX45" s="72"/>
      <c r="ACY45" s="72"/>
      <c r="ACZ45" s="72"/>
      <c r="ADA45" s="72"/>
      <c r="ADB45" s="72"/>
      <c r="ADC45" s="72"/>
      <c r="ADD45" s="72"/>
      <c r="ADE45" s="72"/>
      <c r="ADF45" s="72"/>
      <c r="ADG45" s="72"/>
      <c r="ADH45" s="72"/>
      <c r="ADI45" s="72"/>
      <c r="ADJ45" s="72"/>
      <c r="ADK45" s="72"/>
      <c r="ADL45" s="72"/>
      <c r="ADM45" s="72"/>
      <c r="ADN45" s="72"/>
      <c r="ADO45" s="72"/>
      <c r="ADP45" s="72"/>
      <c r="ADQ45" s="72"/>
      <c r="ADR45" s="72"/>
      <c r="ADS45" s="72"/>
      <c r="ADT45" s="72"/>
      <c r="ADU45" s="72"/>
      <c r="ADV45" s="72"/>
      <c r="ADW45" s="72"/>
      <c r="ADX45" s="72"/>
      <c r="ADY45" s="72"/>
      <c r="ADZ45" s="72"/>
      <c r="AEA45" s="72"/>
      <c r="AEB45" s="72"/>
      <c r="AEC45" s="72"/>
      <c r="AED45" s="72"/>
      <c r="AEE45" s="72"/>
      <c r="AEF45" s="72"/>
      <c r="AEG45" s="72"/>
      <c r="AEH45" s="72"/>
      <c r="AEI45" s="72"/>
      <c r="AEJ45" s="72"/>
      <c r="AEK45" s="72"/>
      <c r="AEL45" s="72"/>
      <c r="AEM45" s="72"/>
      <c r="AEN45" s="72"/>
      <c r="AEO45" s="72"/>
      <c r="AEP45" s="72"/>
      <c r="AEQ45" s="72"/>
      <c r="AER45" s="72"/>
      <c r="AES45" s="72"/>
      <c r="AET45" s="72"/>
      <c r="AEU45" s="72"/>
      <c r="AEV45" s="72"/>
      <c r="AEW45" s="72"/>
      <c r="AEX45" s="72"/>
      <c r="AEY45" s="72"/>
      <c r="AEZ45" s="72"/>
      <c r="AFA45" s="72"/>
      <c r="AFB45" s="72"/>
      <c r="AFC45" s="72"/>
      <c r="AFD45" s="72"/>
      <c r="AFE45" s="72"/>
      <c r="AFF45" s="72"/>
      <c r="AFG45" s="72"/>
      <c r="AFH45" s="72"/>
      <c r="AFI45" s="72"/>
      <c r="AFJ45" s="72"/>
      <c r="AFK45" s="72"/>
      <c r="AFL45" s="72"/>
      <c r="AFM45" s="72"/>
      <c r="AFN45" s="72"/>
      <c r="AFO45" s="72"/>
      <c r="AFP45" s="72"/>
      <c r="AFQ45" s="72"/>
      <c r="AFR45" s="72"/>
      <c r="AFS45" s="72"/>
      <c r="AFT45" s="72"/>
      <c r="AFU45" s="72"/>
      <c r="AFV45" s="72"/>
      <c r="AFW45" s="72"/>
      <c r="AFX45" s="72"/>
      <c r="AFY45" s="72"/>
      <c r="AFZ45" s="72"/>
      <c r="AGA45" s="72"/>
      <c r="AGB45" s="72"/>
      <c r="AGC45" s="72"/>
      <c r="AGD45" s="72"/>
      <c r="AGE45" s="72"/>
      <c r="AGF45" s="72"/>
      <c r="AGG45" s="72"/>
      <c r="AGH45" s="72"/>
      <c r="AGI45" s="72"/>
      <c r="AGJ45" s="72"/>
      <c r="AGK45" s="72"/>
      <c r="AGL45" s="72"/>
      <c r="AGM45" s="72"/>
      <c r="AGN45" s="72"/>
      <c r="AGO45" s="72"/>
      <c r="AGP45" s="72"/>
      <c r="AGQ45" s="72"/>
      <c r="AGR45" s="72"/>
      <c r="AGS45" s="72"/>
      <c r="AGT45" s="72"/>
      <c r="AGU45" s="72"/>
      <c r="AGV45" s="72"/>
      <c r="AGW45" s="72"/>
      <c r="AGX45" s="72"/>
      <c r="AGY45" s="72"/>
      <c r="AGZ45" s="72"/>
      <c r="AHA45" s="72"/>
      <c r="AHB45" s="72"/>
      <c r="AHC45" s="72"/>
      <c r="AHD45" s="72"/>
      <c r="AHE45" s="72"/>
      <c r="AHF45" s="72"/>
      <c r="AHG45" s="72"/>
      <c r="AHH45" s="72"/>
      <c r="AHI45" s="72"/>
      <c r="AHJ45" s="72"/>
      <c r="AHK45" s="72"/>
      <c r="AHL45" s="72"/>
      <c r="AHM45" s="72"/>
      <c r="AHN45" s="72"/>
      <c r="AHO45" s="72"/>
      <c r="AHP45" s="72"/>
      <c r="AHQ45" s="72"/>
      <c r="AHR45" s="72"/>
      <c r="AHS45" s="72"/>
      <c r="AHT45" s="72"/>
      <c r="AHU45" s="72"/>
      <c r="AHV45" s="72"/>
      <c r="AHW45" s="72"/>
      <c r="AHX45" s="72"/>
      <c r="AHY45" s="72"/>
      <c r="AHZ45" s="72"/>
      <c r="AIA45" s="72"/>
      <c r="AIB45" s="72"/>
      <c r="AIC45" s="72"/>
      <c r="AID45" s="72"/>
      <c r="AIE45" s="72"/>
      <c r="AIF45" s="72"/>
      <c r="AIG45" s="72"/>
      <c r="AIH45" s="72"/>
      <c r="AII45" s="72"/>
      <c r="AIJ45" s="72"/>
      <c r="AIK45" s="72"/>
      <c r="AIL45" s="72"/>
      <c r="AIM45" s="72"/>
      <c r="AIN45" s="72"/>
      <c r="AIO45" s="72"/>
      <c r="AIP45" s="72"/>
      <c r="AIQ45" s="72"/>
      <c r="AIR45" s="72"/>
      <c r="AIS45" s="72"/>
      <c r="AIT45" s="72"/>
      <c r="AIU45" s="72"/>
      <c r="AIV45" s="72"/>
      <c r="AIW45" s="72"/>
      <c r="AIX45" s="72"/>
      <c r="AIY45" s="72"/>
      <c r="AIZ45" s="72"/>
      <c r="AJA45" s="72"/>
      <c r="AJB45" s="72"/>
      <c r="AJC45" s="72"/>
      <c r="AJD45" s="72"/>
      <c r="AJE45" s="72"/>
      <c r="AJF45" s="72"/>
      <c r="AJG45" s="72"/>
      <c r="AJH45" s="72"/>
      <c r="AJI45" s="72"/>
      <c r="AJJ45" s="72"/>
      <c r="AJK45" s="72"/>
      <c r="AJL45" s="72"/>
      <c r="AJM45" s="72"/>
      <c r="AJN45" s="72"/>
      <c r="AJO45" s="72"/>
      <c r="AJP45" s="72"/>
      <c r="AJQ45" s="72"/>
      <c r="AJR45" s="72"/>
      <c r="AJS45" s="72"/>
      <c r="AJT45" s="72"/>
      <c r="AJU45" s="72"/>
      <c r="AJV45" s="72"/>
      <c r="AJW45" s="72"/>
      <c r="AJX45" s="72"/>
      <c r="AJY45" s="72"/>
      <c r="AJZ45" s="72"/>
      <c r="AKA45" s="72"/>
      <c r="AKB45" s="72"/>
      <c r="AKC45" s="72"/>
      <c r="AKD45" s="72"/>
      <c r="AKE45" s="72"/>
      <c r="AKF45" s="72"/>
      <c r="AKG45" s="72"/>
      <c r="AKH45" s="72"/>
      <c r="AKI45" s="72"/>
      <c r="AKJ45" s="72"/>
      <c r="AKK45" s="72"/>
      <c r="AKL45" s="72"/>
      <c r="AKM45" s="72"/>
      <c r="AKN45" s="72"/>
      <c r="AKO45" s="72"/>
      <c r="AKP45" s="72"/>
      <c r="AKQ45" s="72"/>
      <c r="AKR45" s="72"/>
      <c r="AKS45" s="72"/>
      <c r="AKT45" s="72"/>
      <c r="AKU45" s="72"/>
      <c r="AKV45" s="72"/>
      <c r="AKW45" s="72"/>
      <c r="AKX45" s="72"/>
      <c r="AKY45" s="72"/>
      <c r="AKZ45" s="72"/>
      <c r="ALA45" s="72"/>
      <c r="ALB45" s="72"/>
      <c r="ALC45" s="72"/>
      <c r="ALD45" s="72"/>
      <c r="ALE45" s="72"/>
      <c r="ALF45" s="72"/>
      <c r="ALG45" s="72"/>
      <c r="ALH45" s="72"/>
      <c r="ALI45" s="72"/>
      <c r="ALJ45" s="72"/>
      <c r="ALK45" s="72"/>
      <c r="ALL45" s="72"/>
      <c r="ALM45" s="72"/>
      <c r="ALN45" s="72"/>
      <c r="ALO45" s="72"/>
      <c r="ALP45" s="72"/>
      <c r="ALQ45" s="72"/>
      <c r="ALR45" s="72"/>
      <c r="ALS45" s="72"/>
      <c r="ALT45" s="72"/>
      <c r="ALU45" s="72"/>
      <c r="ALV45" s="72"/>
      <c r="ALW45" s="72"/>
      <c r="ALX45" s="72"/>
      <c r="ALY45" s="72"/>
      <c r="ALZ45" s="72"/>
      <c r="AMA45" s="72"/>
      <c r="AMB45" s="72"/>
      <c r="AMC45" s="72"/>
      <c r="AMD45" s="72"/>
      <c r="AME45" s="72"/>
      <c r="AMF45" s="72"/>
      <c r="AMG45" s="72"/>
      <c r="AMH45" s="72"/>
      <c r="AMI45" s="72"/>
      <c r="AMJ45" s="72"/>
      <c r="AMK45" s="72"/>
      <c r="AML45" s="72"/>
      <c r="AMM45" s="72"/>
      <c r="AMN45" s="72"/>
      <c r="AMO45" s="72"/>
      <c r="AMP45" s="72"/>
      <c r="AMQ45" s="72"/>
      <c r="AMR45" s="72"/>
      <c r="AMS45" s="72"/>
      <c r="AMT45" s="72"/>
      <c r="AMU45" s="72"/>
      <c r="AMV45" s="72"/>
      <c r="AMW45" s="72"/>
      <c r="AMX45" s="72"/>
      <c r="AMY45" s="72"/>
      <c r="AMZ45" s="72"/>
      <c r="ANA45" s="72"/>
      <c r="ANB45" s="72"/>
      <c r="ANC45" s="72"/>
      <c r="AND45" s="72"/>
      <c r="ANE45" s="72"/>
      <c r="ANF45" s="72"/>
      <c r="ANG45" s="72"/>
      <c r="ANH45" s="72"/>
      <c r="ANI45" s="72"/>
      <c r="ANJ45" s="72"/>
      <c r="ANK45" s="72"/>
      <c r="ANL45" s="72"/>
      <c r="ANM45" s="72"/>
      <c r="ANN45" s="72"/>
      <c r="ANO45" s="72"/>
      <c r="ANP45" s="72"/>
      <c r="ANQ45" s="72"/>
      <c r="ANR45" s="72"/>
      <c r="ANS45" s="72"/>
      <c r="ANT45" s="72"/>
      <c r="ANU45" s="72"/>
      <c r="ANV45" s="72"/>
      <c r="ANW45" s="72"/>
      <c r="ANX45" s="72"/>
      <c r="ANY45" s="72"/>
      <c r="ANZ45" s="72"/>
      <c r="AOA45" s="72"/>
      <c r="AOB45" s="72"/>
      <c r="AOC45" s="72"/>
      <c r="AOD45" s="72"/>
      <c r="AOE45" s="72"/>
      <c r="AOF45" s="72"/>
      <c r="AOG45" s="72"/>
      <c r="AOH45" s="72"/>
      <c r="AOI45" s="72"/>
      <c r="AOJ45" s="72"/>
      <c r="AOK45" s="72"/>
      <c r="AOL45" s="72"/>
      <c r="AOM45" s="72"/>
      <c r="AON45" s="72"/>
      <c r="AOO45" s="72"/>
      <c r="AOP45" s="72"/>
      <c r="AOQ45" s="72"/>
      <c r="AOR45" s="72"/>
      <c r="AOS45" s="72"/>
      <c r="AOT45" s="72"/>
      <c r="AOU45" s="72"/>
      <c r="AOV45" s="72"/>
      <c r="AOW45" s="72"/>
      <c r="AOX45" s="72"/>
      <c r="AOY45" s="72"/>
      <c r="AOZ45" s="72"/>
      <c r="APA45" s="72"/>
      <c r="APB45" s="72"/>
      <c r="APC45" s="72"/>
      <c r="APD45" s="72"/>
      <c r="APE45" s="72"/>
      <c r="APF45" s="72"/>
      <c r="APG45" s="72"/>
      <c r="APH45" s="72"/>
      <c r="API45" s="72"/>
      <c r="APJ45" s="72"/>
      <c r="APK45" s="72"/>
      <c r="APL45" s="72"/>
      <c r="APM45" s="72"/>
      <c r="APN45" s="72"/>
      <c r="APO45" s="72"/>
      <c r="APP45" s="72"/>
      <c r="APQ45" s="72"/>
      <c r="APR45" s="72"/>
      <c r="APS45" s="72"/>
      <c r="APT45" s="72"/>
      <c r="APU45" s="72"/>
      <c r="APV45" s="72"/>
      <c r="APW45" s="72"/>
      <c r="APX45" s="72"/>
      <c r="APY45" s="72"/>
      <c r="APZ45" s="72"/>
      <c r="AQA45" s="72"/>
      <c r="AQB45" s="72"/>
      <c r="AQC45" s="72"/>
      <c r="AQD45" s="72"/>
      <c r="AQE45" s="72"/>
      <c r="AQF45" s="72"/>
      <c r="AQG45" s="72"/>
      <c r="AQH45" s="72"/>
      <c r="AQI45" s="72"/>
      <c r="AQJ45" s="72"/>
      <c r="AQK45" s="72"/>
      <c r="AQL45" s="72"/>
      <c r="AQM45" s="72"/>
      <c r="AQN45" s="72"/>
      <c r="AQO45" s="72"/>
      <c r="AQP45" s="72"/>
      <c r="AQQ45" s="72"/>
      <c r="AQR45" s="72"/>
      <c r="AQS45" s="72"/>
      <c r="AQT45" s="72"/>
      <c r="AQU45" s="72"/>
      <c r="AQV45" s="72"/>
      <c r="AQW45" s="72"/>
      <c r="AQX45" s="72"/>
      <c r="AQY45" s="72"/>
      <c r="AQZ45" s="72"/>
      <c r="ARA45" s="72"/>
      <c r="ARB45" s="72"/>
      <c r="ARC45" s="72"/>
      <c r="ARD45" s="72"/>
      <c r="ARE45" s="72"/>
      <c r="ARF45" s="72"/>
      <c r="ARG45" s="72"/>
      <c r="ARH45" s="72"/>
      <c r="ARI45" s="72"/>
      <c r="ARJ45" s="72"/>
      <c r="ARK45" s="72"/>
      <c r="ARL45" s="72"/>
      <c r="ARM45" s="72"/>
      <c r="ARN45" s="72"/>
      <c r="ARO45" s="72"/>
      <c r="ARP45" s="72"/>
      <c r="ARQ45" s="72"/>
      <c r="ARR45" s="72"/>
      <c r="ARS45" s="72"/>
      <c r="ART45" s="72"/>
      <c r="ARU45" s="72"/>
      <c r="ARV45" s="72"/>
      <c r="ARW45" s="72"/>
      <c r="ARX45" s="72"/>
      <c r="ARY45" s="72"/>
      <c r="ARZ45" s="72"/>
      <c r="ASA45" s="72"/>
      <c r="ASB45" s="72"/>
      <c r="ASC45" s="72"/>
      <c r="ASD45" s="72"/>
      <c r="ASE45" s="72"/>
      <c r="ASF45" s="72"/>
      <c r="ASG45" s="72"/>
      <c r="ASH45" s="72"/>
      <c r="ASI45" s="72"/>
      <c r="ASJ45" s="72"/>
      <c r="ASK45" s="72"/>
      <c r="ASL45" s="72"/>
      <c r="ASM45" s="72"/>
      <c r="ASN45" s="72"/>
      <c r="ASO45" s="72"/>
      <c r="ASP45" s="72"/>
      <c r="ASQ45" s="72"/>
      <c r="ASR45" s="72"/>
      <c r="ASS45" s="72"/>
      <c r="AST45" s="72"/>
      <c r="ASU45" s="72"/>
      <c r="ASV45" s="72"/>
      <c r="ASW45" s="72"/>
      <c r="ASX45" s="72"/>
      <c r="ASY45" s="72"/>
      <c r="ASZ45" s="72"/>
      <c r="ATA45" s="72"/>
      <c r="ATB45" s="72"/>
      <c r="ATC45" s="72"/>
      <c r="ATD45" s="72"/>
      <c r="ATE45" s="72"/>
      <c r="ATF45" s="72"/>
      <c r="ATG45" s="72"/>
      <c r="ATH45" s="72"/>
      <c r="ATI45" s="72"/>
      <c r="ATJ45" s="72"/>
      <c r="ATK45" s="72"/>
      <c r="ATL45" s="72"/>
      <c r="ATM45" s="72"/>
      <c r="ATN45" s="72"/>
      <c r="ATO45" s="72"/>
      <c r="ATP45" s="72"/>
      <c r="ATQ45" s="72"/>
      <c r="ATR45" s="72"/>
      <c r="ATS45" s="72"/>
      <c r="ATT45" s="72"/>
      <c r="ATU45" s="72"/>
      <c r="ATV45" s="72"/>
      <c r="ATW45" s="72"/>
      <c r="ATX45" s="72"/>
      <c r="ATY45" s="72"/>
      <c r="ATZ45" s="72"/>
      <c r="AUA45" s="72"/>
      <c r="AUB45" s="72"/>
      <c r="AUC45" s="72"/>
      <c r="AUD45" s="72"/>
      <c r="AUE45" s="72"/>
      <c r="AUF45" s="72"/>
      <c r="AUG45" s="72"/>
      <c r="AUH45" s="72"/>
      <c r="AUI45" s="72"/>
      <c r="AUJ45" s="72"/>
      <c r="AUK45" s="72"/>
      <c r="AUL45" s="72"/>
      <c r="AUM45" s="72"/>
      <c r="AUN45" s="72"/>
      <c r="AUO45" s="72"/>
      <c r="AUP45" s="72"/>
      <c r="AUQ45" s="72"/>
      <c r="AUR45" s="72"/>
      <c r="AUS45" s="72"/>
      <c r="AUT45" s="72"/>
      <c r="AUU45" s="72"/>
      <c r="AUV45" s="72"/>
      <c r="AUW45" s="72"/>
      <c r="AUX45" s="72"/>
      <c r="AUY45" s="72"/>
      <c r="AUZ45" s="72"/>
      <c r="AVA45" s="72"/>
      <c r="AVB45" s="72"/>
      <c r="AVC45" s="72"/>
      <c r="AVD45" s="72"/>
      <c r="AVE45" s="72"/>
      <c r="AVF45" s="72"/>
      <c r="AVG45" s="72"/>
      <c r="AVH45" s="72"/>
      <c r="AVI45" s="72"/>
      <c r="AVJ45" s="72"/>
      <c r="AVK45" s="72"/>
      <c r="AVL45" s="72"/>
      <c r="AVM45" s="72"/>
      <c r="AVN45" s="72"/>
      <c r="AVO45" s="72"/>
      <c r="AVP45" s="72"/>
      <c r="AVQ45" s="72"/>
      <c r="AVR45" s="72"/>
      <c r="AVS45" s="72"/>
      <c r="AVT45" s="72"/>
      <c r="AVU45" s="72"/>
      <c r="AVV45" s="72"/>
      <c r="AVW45" s="72"/>
      <c r="AVX45" s="72"/>
      <c r="AVY45" s="72"/>
      <c r="AVZ45" s="72"/>
      <c r="AWA45" s="72"/>
      <c r="AWB45" s="72"/>
      <c r="AWC45" s="72"/>
      <c r="AWD45" s="72"/>
      <c r="AWE45" s="72"/>
      <c r="AWF45" s="72"/>
      <c r="AWG45" s="72"/>
      <c r="AWH45" s="72"/>
      <c r="AWI45" s="72"/>
      <c r="AWJ45" s="72"/>
      <c r="AWK45" s="72"/>
      <c r="AWL45" s="72"/>
      <c r="AWM45" s="72"/>
      <c r="AWN45" s="72"/>
      <c r="AWO45" s="72"/>
      <c r="AWP45" s="72"/>
      <c r="AWQ45" s="72"/>
      <c r="AWR45" s="72"/>
      <c r="AWS45" s="72"/>
      <c r="AWT45" s="72"/>
      <c r="AWU45" s="72"/>
      <c r="AWV45" s="72"/>
      <c r="AWW45" s="72"/>
      <c r="AWX45" s="72"/>
      <c r="AWY45" s="72"/>
      <c r="AWZ45" s="72"/>
      <c r="AXA45" s="72"/>
      <c r="AXB45" s="72"/>
      <c r="AXC45" s="72"/>
      <c r="AXD45" s="72"/>
      <c r="AXE45" s="72"/>
      <c r="AXF45" s="72"/>
      <c r="AXG45" s="72"/>
      <c r="AXH45" s="72"/>
      <c r="AXI45" s="72"/>
      <c r="AXJ45" s="72"/>
      <c r="AXK45" s="72"/>
      <c r="AXL45" s="72"/>
      <c r="AXM45" s="72"/>
      <c r="AXN45" s="72"/>
      <c r="AXO45" s="72"/>
      <c r="AXP45" s="72"/>
      <c r="AXQ45" s="72"/>
      <c r="AXR45" s="72"/>
      <c r="AXS45" s="72"/>
      <c r="AXT45" s="72"/>
      <c r="AXU45" s="72"/>
      <c r="AXV45" s="72"/>
      <c r="AXW45" s="72"/>
      <c r="AXX45" s="72"/>
      <c r="AXY45" s="72"/>
      <c r="AXZ45" s="72"/>
      <c r="AYA45" s="72"/>
      <c r="AYB45" s="72"/>
      <c r="AYC45" s="72"/>
      <c r="AYD45" s="72"/>
      <c r="AYE45" s="72"/>
      <c r="AYF45" s="72"/>
      <c r="AYG45" s="72"/>
      <c r="AYH45" s="72"/>
      <c r="AYI45" s="72"/>
      <c r="AYJ45" s="72"/>
      <c r="AYK45" s="72"/>
      <c r="AYL45" s="72"/>
      <c r="AYM45" s="72"/>
      <c r="AYN45" s="72"/>
      <c r="AYO45" s="72"/>
      <c r="AYP45" s="72"/>
      <c r="AYQ45" s="72"/>
      <c r="AYR45" s="72"/>
      <c r="AYS45" s="72"/>
      <c r="AYT45" s="72"/>
      <c r="AYU45" s="72"/>
      <c r="AYV45" s="72"/>
      <c r="AYW45" s="72"/>
      <c r="AYX45" s="72"/>
      <c r="AYY45" s="72"/>
      <c r="AYZ45" s="72"/>
      <c r="AZA45" s="72"/>
      <c r="AZB45" s="72"/>
      <c r="AZC45" s="72"/>
      <c r="AZD45" s="72"/>
      <c r="AZE45" s="72"/>
      <c r="AZF45" s="72"/>
      <c r="AZG45" s="72"/>
      <c r="AZH45" s="72"/>
      <c r="AZI45" s="72"/>
      <c r="AZJ45" s="72"/>
      <c r="AZK45" s="72"/>
      <c r="AZL45" s="72"/>
      <c r="AZM45" s="72"/>
      <c r="AZN45" s="72"/>
      <c r="AZO45" s="72"/>
      <c r="AZP45" s="72"/>
      <c r="AZQ45" s="72"/>
      <c r="AZR45" s="72"/>
      <c r="AZS45" s="72"/>
      <c r="AZT45" s="72"/>
      <c r="AZU45" s="72"/>
      <c r="AZV45" s="72"/>
      <c r="AZW45" s="72"/>
      <c r="AZX45" s="72"/>
      <c r="AZY45" s="72"/>
      <c r="AZZ45" s="72"/>
      <c r="BAA45" s="72"/>
      <c r="BAB45" s="72"/>
      <c r="BAC45" s="72"/>
      <c r="BAD45" s="72"/>
      <c r="BAE45" s="72"/>
      <c r="BAF45" s="72"/>
      <c r="BAG45" s="72"/>
      <c r="BAH45" s="72"/>
      <c r="BAI45" s="72"/>
      <c r="BAJ45" s="72"/>
      <c r="BAK45" s="72"/>
      <c r="BAL45" s="72"/>
      <c r="BAM45" s="72"/>
      <c r="BAN45" s="72"/>
      <c r="BAO45" s="72"/>
      <c r="BAP45" s="72"/>
      <c r="BAQ45" s="72"/>
      <c r="BAR45" s="72"/>
      <c r="BAS45" s="72"/>
      <c r="BAT45" s="72"/>
      <c r="BAU45" s="72"/>
      <c r="BAV45" s="72"/>
      <c r="BAW45" s="72"/>
      <c r="BAX45" s="72"/>
      <c r="BAY45" s="72"/>
      <c r="BAZ45" s="72"/>
      <c r="BBA45" s="72"/>
    </row>
    <row r="46" s="70" customFormat="1" spans="1:1405">
      <c r="A46" s="86"/>
      <c r="B46" s="100" t="s">
        <v>383</v>
      </c>
      <c r="C46" s="82">
        <v>95</v>
      </c>
      <c r="D46" s="82"/>
      <c r="E46" s="88"/>
      <c r="F46" s="88"/>
      <c r="G46" s="84"/>
      <c r="H46" s="87"/>
      <c r="I46" s="109"/>
      <c r="J46" s="109"/>
      <c r="K46" s="110"/>
      <c r="L46" s="110"/>
      <c r="M46" s="111"/>
      <c r="N46" s="60"/>
      <c r="AMG46" s="72"/>
      <c r="AMH46" s="72"/>
      <c r="AMI46" s="72"/>
      <c r="AMJ46" s="72"/>
      <c r="AMK46" s="72"/>
      <c r="AML46" s="72"/>
      <c r="AMM46" s="72"/>
      <c r="AMN46" s="72"/>
      <c r="AMO46" s="72"/>
      <c r="AMP46" s="72"/>
      <c r="AMQ46" s="72"/>
      <c r="AMR46" s="72"/>
      <c r="AMS46" s="72"/>
      <c r="AMT46" s="72"/>
      <c r="AMU46" s="72"/>
      <c r="AMV46" s="72"/>
      <c r="AMW46" s="72"/>
      <c r="AMX46" s="72"/>
      <c r="AMY46" s="72"/>
      <c r="AMZ46" s="72"/>
      <c r="ANA46" s="72"/>
      <c r="ANB46" s="72"/>
      <c r="ANC46" s="72"/>
      <c r="AND46" s="72"/>
      <c r="ANE46" s="72"/>
      <c r="ANF46" s="72"/>
      <c r="ANG46" s="72"/>
      <c r="ANH46" s="72"/>
      <c r="ANI46" s="72"/>
      <c r="ANJ46" s="72"/>
      <c r="ANK46" s="72"/>
      <c r="ANL46" s="72"/>
      <c r="ANM46" s="72"/>
      <c r="ANN46" s="72"/>
      <c r="ANO46" s="72"/>
      <c r="ANP46" s="72"/>
      <c r="ANQ46" s="72"/>
      <c r="ANR46" s="72"/>
      <c r="ANS46" s="72"/>
      <c r="ANT46" s="72"/>
      <c r="ANU46" s="72"/>
      <c r="ANV46" s="72"/>
      <c r="ANW46" s="72"/>
      <c r="ANX46" s="72"/>
      <c r="ANY46" s="72"/>
      <c r="ANZ46" s="72"/>
      <c r="AOA46" s="72"/>
      <c r="AOB46" s="72"/>
      <c r="AOC46" s="72"/>
      <c r="AOD46" s="72"/>
      <c r="AOE46" s="72"/>
      <c r="AOF46" s="72"/>
      <c r="AOG46" s="72"/>
      <c r="AOH46" s="72"/>
      <c r="AOI46" s="72"/>
      <c r="AOJ46" s="72"/>
      <c r="AOK46" s="72"/>
      <c r="AOL46" s="72"/>
      <c r="AOM46" s="72"/>
      <c r="AON46" s="72"/>
      <c r="AOO46" s="72"/>
      <c r="AOP46" s="72"/>
      <c r="AOQ46" s="72"/>
      <c r="AOR46" s="72"/>
      <c r="AOS46" s="72"/>
      <c r="AOT46" s="72"/>
      <c r="AOU46" s="72"/>
      <c r="AOV46" s="72"/>
      <c r="AOW46" s="72"/>
      <c r="AOX46" s="72"/>
      <c r="AOY46" s="72"/>
      <c r="AOZ46" s="72"/>
      <c r="APA46" s="72"/>
      <c r="APB46" s="72"/>
      <c r="APC46" s="72"/>
      <c r="APD46" s="72"/>
      <c r="APE46" s="72"/>
      <c r="APF46" s="72"/>
      <c r="APG46" s="72"/>
      <c r="APH46" s="72"/>
      <c r="API46" s="72"/>
      <c r="APJ46" s="72"/>
      <c r="APK46" s="72"/>
      <c r="APL46" s="72"/>
      <c r="APM46" s="72"/>
      <c r="APN46" s="72"/>
      <c r="APO46" s="72"/>
      <c r="APP46" s="72"/>
      <c r="APQ46" s="72"/>
      <c r="APR46" s="72"/>
      <c r="APS46" s="72"/>
      <c r="APT46" s="72"/>
      <c r="APU46" s="72"/>
      <c r="APV46" s="72"/>
      <c r="APW46" s="72"/>
      <c r="APX46" s="72"/>
      <c r="APY46" s="72"/>
      <c r="APZ46" s="72"/>
      <c r="AQA46" s="72"/>
      <c r="AQB46" s="72"/>
      <c r="AQC46" s="72"/>
      <c r="AQD46" s="72"/>
      <c r="AQE46" s="72"/>
      <c r="AQF46" s="72"/>
      <c r="AQG46" s="72"/>
      <c r="AQH46" s="72"/>
      <c r="AQI46" s="72"/>
      <c r="AQJ46" s="72"/>
      <c r="AQK46" s="72"/>
      <c r="AQL46" s="72"/>
      <c r="AQM46" s="72"/>
      <c r="AQN46" s="72"/>
      <c r="AQO46" s="72"/>
      <c r="AQP46" s="72"/>
      <c r="AQQ46" s="72"/>
      <c r="AQR46" s="72"/>
      <c r="AQS46" s="72"/>
      <c r="AQT46" s="72"/>
      <c r="AQU46" s="72"/>
      <c r="AQV46" s="72"/>
      <c r="AQW46" s="72"/>
      <c r="AQX46" s="72"/>
      <c r="AQY46" s="72"/>
      <c r="AQZ46" s="72"/>
      <c r="ARA46" s="72"/>
      <c r="ARB46" s="72"/>
      <c r="ARC46" s="72"/>
      <c r="ARD46" s="72"/>
      <c r="ARE46" s="72"/>
      <c r="ARF46" s="72"/>
      <c r="ARG46" s="72"/>
      <c r="ARH46" s="72"/>
      <c r="ARI46" s="72"/>
      <c r="ARJ46" s="72"/>
      <c r="ARK46" s="72"/>
      <c r="ARL46" s="72"/>
      <c r="ARM46" s="72"/>
      <c r="ARN46" s="72"/>
      <c r="ARO46" s="72"/>
      <c r="ARP46" s="72"/>
      <c r="ARQ46" s="72"/>
      <c r="ARR46" s="72"/>
      <c r="ARS46" s="72"/>
      <c r="ART46" s="72"/>
      <c r="ARU46" s="72"/>
      <c r="ARV46" s="72"/>
      <c r="ARW46" s="72"/>
      <c r="ARX46" s="72"/>
      <c r="ARY46" s="72"/>
      <c r="ARZ46" s="72"/>
      <c r="ASA46" s="72"/>
      <c r="ASB46" s="72"/>
      <c r="ASC46" s="72"/>
      <c r="ASD46" s="72"/>
      <c r="ASE46" s="72"/>
      <c r="ASF46" s="72"/>
      <c r="ASG46" s="72"/>
      <c r="ASH46" s="72"/>
      <c r="ASI46" s="72"/>
      <c r="ASJ46" s="72"/>
      <c r="ASK46" s="72"/>
      <c r="ASL46" s="72"/>
      <c r="ASM46" s="72"/>
      <c r="ASN46" s="72"/>
      <c r="ASO46" s="72"/>
      <c r="ASP46" s="72"/>
      <c r="ASQ46" s="72"/>
      <c r="ASR46" s="72"/>
      <c r="ASS46" s="72"/>
      <c r="AST46" s="72"/>
      <c r="ASU46" s="72"/>
      <c r="ASV46" s="72"/>
      <c r="ASW46" s="72"/>
      <c r="ASX46" s="72"/>
      <c r="ASY46" s="72"/>
      <c r="ASZ46" s="72"/>
      <c r="ATA46" s="72"/>
      <c r="ATB46" s="72"/>
      <c r="ATC46" s="72"/>
      <c r="ATD46" s="72"/>
      <c r="ATE46" s="72"/>
      <c r="ATF46" s="72"/>
      <c r="ATG46" s="72"/>
      <c r="ATH46" s="72"/>
      <c r="ATI46" s="72"/>
      <c r="ATJ46" s="72"/>
      <c r="ATK46" s="72"/>
      <c r="ATL46" s="72"/>
      <c r="ATM46" s="72"/>
      <c r="ATN46" s="72"/>
      <c r="ATO46" s="72"/>
      <c r="ATP46" s="72"/>
      <c r="ATQ46" s="72"/>
      <c r="ATR46" s="72"/>
      <c r="ATS46" s="72"/>
      <c r="ATT46" s="72"/>
      <c r="ATU46" s="72"/>
      <c r="ATV46" s="72"/>
      <c r="ATW46" s="72"/>
      <c r="ATX46" s="72"/>
      <c r="ATY46" s="72"/>
      <c r="ATZ46" s="72"/>
      <c r="AUA46" s="72"/>
      <c r="AUB46" s="72"/>
      <c r="AUC46" s="72"/>
      <c r="AUD46" s="72"/>
      <c r="AUE46" s="72"/>
      <c r="AUF46" s="72"/>
      <c r="AUG46" s="72"/>
      <c r="AUH46" s="72"/>
      <c r="AUI46" s="72"/>
      <c r="AUJ46" s="72"/>
      <c r="AUK46" s="72"/>
      <c r="AUL46" s="72"/>
      <c r="AUM46" s="72"/>
      <c r="AUN46" s="72"/>
      <c r="AUO46" s="72"/>
      <c r="AUP46" s="72"/>
      <c r="AUQ46" s="72"/>
      <c r="AUR46" s="72"/>
      <c r="AUS46" s="72"/>
      <c r="AUT46" s="72"/>
      <c r="AUU46" s="72"/>
      <c r="AUV46" s="72"/>
      <c r="AUW46" s="72"/>
      <c r="AUX46" s="72"/>
      <c r="AUY46" s="72"/>
      <c r="AUZ46" s="72"/>
      <c r="AVA46" s="72"/>
      <c r="AVB46" s="72"/>
      <c r="AVC46" s="72"/>
      <c r="AVD46" s="72"/>
      <c r="AVE46" s="72"/>
      <c r="AVF46" s="72"/>
      <c r="AVG46" s="72"/>
      <c r="AVH46" s="72"/>
      <c r="AVI46" s="72"/>
      <c r="AVJ46" s="72"/>
      <c r="AVK46" s="72"/>
      <c r="AVL46" s="72"/>
      <c r="AVM46" s="72"/>
      <c r="AVN46" s="72"/>
      <c r="AVO46" s="72"/>
      <c r="AVP46" s="72"/>
      <c r="AVQ46" s="72"/>
      <c r="AVR46" s="72"/>
      <c r="AVS46" s="72"/>
      <c r="AVT46" s="72"/>
      <c r="AVU46" s="72"/>
      <c r="AVV46" s="72"/>
      <c r="AVW46" s="72"/>
      <c r="AVX46" s="72"/>
      <c r="AVY46" s="72"/>
      <c r="AVZ46" s="72"/>
      <c r="AWA46" s="72"/>
      <c r="AWB46" s="72"/>
      <c r="AWC46" s="72"/>
      <c r="AWD46" s="72"/>
      <c r="AWE46" s="72"/>
      <c r="AWF46" s="72"/>
      <c r="AWG46" s="72"/>
      <c r="AWH46" s="72"/>
      <c r="AWI46" s="72"/>
      <c r="AWJ46" s="72"/>
      <c r="AWK46" s="72"/>
      <c r="AWL46" s="72"/>
      <c r="AWM46" s="72"/>
      <c r="AWN46" s="72"/>
      <c r="AWO46" s="72"/>
      <c r="AWP46" s="72"/>
      <c r="AWQ46" s="72"/>
      <c r="AWR46" s="72"/>
      <c r="AWS46" s="72"/>
      <c r="AWT46" s="72"/>
      <c r="AWU46" s="72"/>
      <c r="AWV46" s="72"/>
      <c r="AWW46" s="72"/>
      <c r="AWX46" s="72"/>
      <c r="AWY46" s="72"/>
      <c r="AWZ46" s="72"/>
      <c r="AXA46" s="72"/>
      <c r="AXB46" s="72"/>
      <c r="AXC46" s="72"/>
      <c r="AXD46" s="72"/>
      <c r="AXE46" s="72"/>
      <c r="AXF46" s="72"/>
      <c r="AXG46" s="72"/>
      <c r="AXH46" s="72"/>
      <c r="AXI46" s="72"/>
      <c r="AXJ46" s="72"/>
      <c r="AXK46" s="72"/>
      <c r="AXL46" s="72"/>
      <c r="AXM46" s="72"/>
      <c r="AXN46" s="72"/>
      <c r="AXO46" s="72"/>
      <c r="AXP46" s="72"/>
      <c r="AXQ46" s="72"/>
      <c r="AXR46" s="72"/>
      <c r="AXS46" s="72"/>
      <c r="AXT46" s="72"/>
      <c r="AXU46" s="72"/>
      <c r="AXV46" s="72"/>
      <c r="AXW46" s="72"/>
      <c r="AXX46" s="72"/>
      <c r="AXY46" s="72"/>
      <c r="AXZ46" s="72"/>
      <c r="AYA46" s="72"/>
      <c r="AYB46" s="72"/>
      <c r="AYC46" s="72"/>
      <c r="AYD46" s="72"/>
      <c r="AYE46" s="72"/>
      <c r="AYF46" s="72"/>
      <c r="AYG46" s="72"/>
      <c r="AYH46" s="72"/>
      <c r="AYI46" s="72"/>
      <c r="AYJ46" s="72"/>
      <c r="AYK46" s="72"/>
      <c r="AYL46" s="72"/>
      <c r="AYM46" s="72"/>
      <c r="AYN46" s="72"/>
      <c r="AYO46" s="72"/>
      <c r="AYP46" s="72"/>
      <c r="AYQ46" s="72"/>
      <c r="AYR46" s="72"/>
      <c r="AYS46" s="72"/>
      <c r="AYT46" s="72"/>
      <c r="AYU46" s="72"/>
      <c r="AYV46" s="72"/>
      <c r="AYW46" s="72"/>
      <c r="AYX46" s="72"/>
      <c r="AYY46" s="72"/>
      <c r="AYZ46" s="72"/>
      <c r="AZA46" s="72"/>
      <c r="AZB46" s="72"/>
      <c r="AZC46" s="72"/>
      <c r="AZD46" s="72"/>
      <c r="AZE46" s="72"/>
      <c r="AZF46" s="72"/>
      <c r="AZG46" s="72"/>
      <c r="AZH46" s="72"/>
      <c r="AZI46" s="72"/>
      <c r="AZJ46" s="72"/>
      <c r="AZK46" s="72"/>
      <c r="AZL46" s="72"/>
      <c r="AZM46" s="72"/>
      <c r="AZN46" s="72"/>
      <c r="AZO46" s="72"/>
      <c r="AZP46" s="72"/>
      <c r="AZQ46" s="72"/>
      <c r="AZR46" s="72"/>
      <c r="AZS46" s="72"/>
      <c r="AZT46" s="72"/>
      <c r="AZU46" s="72"/>
      <c r="AZV46" s="72"/>
      <c r="AZW46" s="72"/>
      <c r="AZX46" s="72"/>
      <c r="AZY46" s="72"/>
      <c r="AZZ46" s="72"/>
      <c r="BAA46" s="72"/>
      <c r="BAB46" s="72"/>
      <c r="BAC46" s="72"/>
      <c r="BAD46" s="72"/>
      <c r="BAE46" s="72"/>
      <c r="BAF46" s="72"/>
      <c r="BAG46" s="72"/>
      <c r="BAH46" s="72"/>
      <c r="BAI46" s="72"/>
      <c r="BAJ46" s="72"/>
      <c r="BAK46" s="72"/>
      <c r="BAL46" s="72"/>
      <c r="BAM46" s="72"/>
      <c r="BAN46" s="72"/>
      <c r="BAO46" s="72"/>
      <c r="BAP46" s="72"/>
      <c r="BAQ46" s="72"/>
      <c r="BAR46" s="72"/>
      <c r="BAS46" s="72"/>
      <c r="BAT46" s="72"/>
      <c r="BAU46" s="72"/>
      <c r="BAV46" s="72"/>
      <c r="BAW46" s="72"/>
      <c r="BAX46" s="72"/>
      <c r="BAY46" s="72"/>
      <c r="BAZ46" s="72"/>
      <c r="BBA46" s="72"/>
    </row>
    <row r="47" s="70" customFormat="1" spans="1:1405">
      <c r="A47" s="86"/>
      <c r="B47" s="100" t="s">
        <v>392</v>
      </c>
      <c r="C47" s="82">
        <v>95</v>
      </c>
      <c r="D47" s="82"/>
      <c r="E47" s="83"/>
      <c r="F47" s="83"/>
      <c r="G47" s="84"/>
      <c r="H47" s="87"/>
      <c r="I47" s="109"/>
      <c r="J47" s="109"/>
      <c r="K47" s="110"/>
      <c r="L47" s="110"/>
      <c r="M47" s="111"/>
      <c r="N47" s="60"/>
      <c r="AMG47" s="72"/>
      <c r="AMH47" s="72"/>
      <c r="AMI47" s="72"/>
      <c r="AMJ47" s="72"/>
      <c r="AMK47" s="72"/>
      <c r="AML47" s="72"/>
      <c r="AMM47" s="72"/>
      <c r="AMN47" s="72"/>
      <c r="AMO47" s="72"/>
      <c r="AMP47" s="72"/>
      <c r="AMQ47" s="72"/>
      <c r="AMR47" s="72"/>
      <c r="AMS47" s="72"/>
      <c r="AMT47" s="72"/>
      <c r="AMU47" s="72"/>
      <c r="AMV47" s="72"/>
      <c r="AMW47" s="72"/>
      <c r="AMX47" s="72"/>
      <c r="AMY47" s="72"/>
      <c r="AMZ47" s="72"/>
      <c r="ANA47" s="72"/>
      <c r="ANB47" s="72"/>
      <c r="ANC47" s="72"/>
      <c r="AND47" s="72"/>
      <c r="ANE47" s="72"/>
      <c r="ANF47" s="72"/>
      <c r="ANG47" s="72"/>
      <c r="ANH47" s="72"/>
      <c r="ANI47" s="72"/>
      <c r="ANJ47" s="72"/>
      <c r="ANK47" s="72"/>
      <c r="ANL47" s="72"/>
      <c r="ANM47" s="72"/>
      <c r="ANN47" s="72"/>
      <c r="ANO47" s="72"/>
      <c r="ANP47" s="72"/>
      <c r="ANQ47" s="72"/>
      <c r="ANR47" s="72"/>
      <c r="ANS47" s="72"/>
      <c r="ANT47" s="72"/>
      <c r="ANU47" s="72"/>
      <c r="ANV47" s="72"/>
      <c r="ANW47" s="72"/>
      <c r="ANX47" s="72"/>
      <c r="ANY47" s="72"/>
      <c r="ANZ47" s="72"/>
      <c r="AOA47" s="72"/>
      <c r="AOB47" s="72"/>
      <c r="AOC47" s="72"/>
      <c r="AOD47" s="72"/>
      <c r="AOE47" s="72"/>
      <c r="AOF47" s="72"/>
      <c r="AOG47" s="72"/>
      <c r="AOH47" s="72"/>
      <c r="AOI47" s="72"/>
      <c r="AOJ47" s="72"/>
      <c r="AOK47" s="72"/>
      <c r="AOL47" s="72"/>
      <c r="AOM47" s="72"/>
      <c r="AON47" s="72"/>
      <c r="AOO47" s="72"/>
      <c r="AOP47" s="72"/>
      <c r="AOQ47" s="72"/>
      <c r="AOR47" s="72"/>
      <c r="AOS47" s="72"/>
      <c r="AOT47" s="72"/>
      <c r="AOU47" s="72"/>
      <c r="AOV47" s="72"/>
      <c r="AOW47" s="72"/>
      <c r="AOX47" s="72"/>
      <c r="AOY47" s="72"/>
      <c r="AOZ47" s="72"/>
      <c r="APA47" s="72"/>
      <c r="APB47" s="72"/>
      <c r="APC47" s="72"/>
      <c r="APD47" s="72"/>
      <c r="APE47" s="72"/>
      <c r="APF47" s="72"/>
      <c r="APG47" s="72"/>
      <c r="APH47" s="72"/>
      <c r="API47" s="72"/>
      <c r="APJ47" s="72"/>
      <c r="APK47" s="72"/>
      <c r="APL47" s="72"/>
      <c r="APM47" s="72"/>
      <c r="APN47" s="72"/>
      <c r="APO47" s="72"/>
      <c r="APP47" s="72"/>
      <c r="APQ47" s="72"/>
      <c r="APR47" s="72"/>
      <c r="APS47" s="72"/>
      <c r="APT47" s="72"/>
      <c r="APU47" s="72"/>
      <c r="APV47" s="72"/>
      <c r="APW47" s="72"/>
      <c r="APX47" s="72"/>
      <c r="APY47" s="72"/>
      <c r="APZ47" s="72"/>
      <c r="AQA47" s="72"/>
      <c r="AQB47" s="72"/>
      <c r="AQC47" s="72"/>
      <c r="AQD47" s="72"/>
      <c r="AQE47" s="72"/>
      <c r="AQF47" s="72"/>
      <c r="AQG47" s="72"/>
      <c r="AQH47" s="72"/>
      <c r="AQI47" s="72"/>
      <c r="AQJ47" s="72"/>
      <c r="AQK47" s="72"/>
      <c r="AQL47" s="72"/>
      <c r="AQM47" s="72"/>
      <c r="AQN47" s="72"/>
      <c r="AQO47" s="72"/>
      <c r="AQP47" s="72"/>
      <c r="AQQ47" s="72"/>
      <c r="AQR47" s="72"/>
      <c r="AQS47" s="72"/>
      <c r="AQT47" s="72"/>
      <c r="AQU47" s="72"/>
      <c r="AQV47" s="72"/>
      <c r="AQW47" s="72"/>
      <c r="AQX47" s="72"/>
      <c r="AQY47" s="72"/>
      <c r="AQZ47" s="72"/>
      <c r="ARA47" s="72"/>
      <c r="ARB47" s="72"/>
      <c r="ARC47" s="72"/>
      <c r="ARD47" s="72"/>
      <c r="ARE47" s="72"/>
      <c r="ARF47" s="72"/>
      <c r="ARG47" s="72"/>
      <c r="ARH47" s="72"/>
      <c r="ARI47" s="72"/>
      <c r="ARJ47" s="72"/>
      <c r="ARK47" s="72"/>
      <c r="ARL47" s="72"/>
      <c r="ARM47" s="72"/>
      <c r="ARN47" s="72"/>
      <c r="ARO47" s="72"/>
      <c r="ARP47" s="72"/>
      <c r="ARQ47" s="72"/>
      <c r="ARR47" s="72"/>
      <c r="ARS47" s="72"/>
      <c r="ART47" s="72"/>
      <c r="ARU47" s="72"/>
      <c r="ARV47" s="72"/>
      <c r="ARW47" s="72"/>
      <c r="ARX47" s="72"/>
      <c r="ARY47" s="72"/>
      <c r="ARZ47" s="72"/>
      <c r="ASA47" s="72"/>
      <c r="ASB47" s="72"/>
      <c r="ASC47" s="72"/>
      <c r="ASD47" s="72"/>
      <c r="ASE47" s="72"/>
      <c r="ASF47" s="72"/>
      <c r="ASG47" s="72"/>
      <c r="ASH47" s="72"/>
      <c r="ASI47" s="72"/>
      <c r="ASJ47" s="72"/>
      <c r="ASK47" s="72"/>
      <c r="ASL47" s="72"/>
      <c r="ASM47" s="72"/>
      <c r="ASN47" s="72"/>
      <c r="ASO47" s="72"/>
      <c r="ASP47" s="72"/>
      <c r="ASQ47" s="72"/>
      <c r="ASR47" s="72"/>
      <c r="ASS47" s="72"/>
      <c r="AST47" s="72"/>
      <c r="ASU47" s="72"/>
      <c r="ASV47" s="72"/>
      <c r="ASW47" s="72"/>
      <c r="ASX47" s="72"/>
      <c r="ASY47" s="72"/>
      <c r="ASZ47" s="72"/>
      <c r="ATA47" s="72"/>
      <c r="ATB47" s="72"/>
      <c r="ATC47" s="72"/>
      <c r="ATD47" s="72"/>
      <c r="ATE47" s="72"/>
      <c r="ATF47" s="72"/>
      <c r="ATG47" s="72"/>
      <c r="ATH47" s="72"/>
      <c r="ATI47" s="72"/>
      <c r="ATJ47" s="72"/>
      <c r="ATK47" s="72"/>
      <c r="ATL47" s="72"/>
      <c r="ATM47" s="72"/>
      <c r="ATN47" s="72"/>
      <c r="ATO47" s="72"/>
      <c r="ATP47" s="72"/>
      <c r="ATQ47" s="72"/>
      <c r="ATR47" s="72"/>
      <c r="ATS47" s="72"/>
      <c r="ATT47" s="72"/>
      <c r="ATU47" s="72"/>
      <c r="ATV47" s="72"/>
      <c r="ATW47" s="72"/>
      <c r="ATX47" s="72"/>
      <c r="ATY47" s="72"/>
      <c r="ATZ47" s="72"/>
      <c r="AUA47" s="72"/>
      <c r="AUB47" s="72"/>
      <c r="AUC47" s="72"/>
      <c r="AUD47" s="72"/>
      <c r="AUE47" s="72"/>
      <c r="AUF47" s="72"/>
      <c r="AUG47" s="72"/>
      <c r="AUH47" s="72"/>
      <c r="AUI47" s="72"/>
      <c r="AUJ47" s="72"/>
      <c r="AUK47" s="72"/>
      <c r="AUL47" s="72"/>
      <c r="AUM47" s="72"/>
      <c r="AUN47" s="72"/>
      <c r="AUO47" s="72"/>
      <c r="AUP47" s="72"/>
      <c r="AUQ47" s="72"/>
      <c r="AUR47" s="72"/>
      <c r="AUS47" s="72"/>
      <c r="AUT47" s="72"/>
      <c r="AUU47" s="72"/>
      <c r="AUV47" s="72"/>
      <c r="AUW47" s="72"/>
      <c r="AUX47" s="72"/>
      <c r="AUY47" s="72"/>
      <c r="AUZ47" s="72"/>
      <c r="AVA47" s="72"/>
      <c r="AVB47" s="72"/>
      <c r="AVC47" s="72"/>
      <c r="AVD47" s="72"/>
      <c r="AVE47" s="72"/>
      <c r="AVF47" s="72"/>
      <c r="AVG47" s="72"/>
      <c r="AVH47" s="72"/>
      <c r="AVI47" s="72"/>
      <c r="AVJ47" s="72"/>
      <c r="AVK47" s="72"/>
      <c r="AVL47" s="72"/>
      <c r="AVM47" s="72"/>
      <c r="AVN47" s="72"/>
      <c r="AVO47" s="72"/>
      <c r="AVP47" s="72"/>
      <c r="AVQ47" s="72"/>
      <c r="AVR47" s="72"/>
      <c r="AVS47" s="72"/>
      <c r="AVT47" s="72"/>
      <c r="AVU47" s="72"/>
      <c r="AVV47" s="72"/>
      <c r="AVW47" s="72"/>
      <c r="AVX47" s="72"/>
      <c r="AVY47" s="72"/>
      <c r="AVZ47" s="72"/>
      <c r="AWA47" s="72"/>
      <c r="AWB47" s="72"/>
      <c r="AWC47" s="72"/>
      <c r="AWD47" s="72"/>
      <c r="AWE47" s="72"/>
      <c r="AWF47" s="72"/>
      <c r="AWG47" s="72"/>
      <c r="AWH47" s="72"/>
      <c r="AWI47" s="72"/>
      <c r="AWJ47" s="72"/>
      <c r="AWK47" s="72"/>
      <c r="AWL47" s="72"/>
      <c r="AWM47" s="72"/>
      <c r="AWN47" s="72"/>
      <c r="AWO47" s="72"/>
      <c r="AWP47" s="72"/>
      <c r="AWQ47" s="72"/>
      <c r="AWR47" s="72"/>
      <c r="AWS47" s="72"/>
      <c r="AWT47" s="72"/>
      <c r="AWU47" s="72"/>
      <c r="AWV47" s="72"/>
      <c r="AWW47" s="72"/>
      <c r="AWX47" s="72"/>
      <c r="AWY47" s="72"/>
      <c r="AWZ47" s="72"/>
      <c r="AXA47" s="72"/>
      <c r="AXB47" s="72"/>
      <c r="AXC47" s="72"/>
      <c r="AXD47" s="72"/>
      <c r="AXE47" s="72"/>
      <c r="AXF47" s="72"/>
      <c r="AXG47" s="72"/>
      <c r="AXH47" s="72"/>
      <c r="AXI47" s="72"/>
      <c r="AXJ47" s="72"/>
      <c r="AXK47" s="72"/>
      <c r="AXL47" s="72"/>
      <c r="AXM47" s="72"/>
      <c r="AXN47" s="72"/>
      <c r="AXO47" s="72"/>
      <c r="AXP47" s="72"/>
      <c r="AXQ47" s="72"/>
      <c r="AXR47" s="72"/>
      <c r="AXS47" s="72"/>
      <c r="AXT47" s="72"/>
      <c r="AXU47" s="72"/>
      <c r="AXV47" s="72"/>
      <c r="AXW47" s="72"/>
      <c r="AXX47" s="72"/>
      <c r="AXY47" s="72"/>
      <c r="AXZ47" s="72"/>
      <c r="AYA47" s="72"/>
      <c r="AYB47" s="72"/>
      <c r="AYC47" s="72"/>
      <c r="AYD47" s="72"/>
      <c r="AYE47" s="72"/>
      <c r="AYF47" s="72"/>
      <c r="AYG47" s="72"/>
      <c r="AYH47" s="72"/>
      <c r="AYI47" s="72"/>
      <c r="AYJ47" s="72"/>
      <c r="AYK47" s="72"/>
      <c r="AYL47" s="72"/>
      <c r="AYM47" s="72"/>
      <c r="AYN47" s="72"/>
      <c r="AYO47" s="72"/>
      <c r="AYP47" s="72"/>
      <c r="AYQ47" s="72"/>
      <c r="AYR47" s="72"/>
      <c r="AYS47" s="72"/>
      <c r="AYT47" s="72"/>
      <c r="AYU47" s="72"/>
      <c r="AYV47" s="72"/>
      <c r="AYW47" s="72"/>
      <c r="AYX47" s="72"/>
      <c r="AYY47" s="72"/>
      <c r="AYZ47" s="72"/>
      <c r="AZA47" s="72"/>
      <c r="AZB47" s="72"/>
      <c r="AZC47" s="72"/>
      <c r="AZD47" s="72"/>
      <c r="AZE47" s="72"/>
      <c r="AZF47" s="72"/>
      <c r="AZG47" s="72"/>
      <c r="AZH47" s="72"/>
      <c r="AZI47" s="72"/>
      <c r="AZJ47" s="72"/>
      <c r="AZK47" s="72"/>
      <c r="AZL47" s="72"/>
      <c r="AZM47" s="72"/>
      <c r="AZN47" s="72"/>
      <c r="AZO47" s="72"/>
      <c r="AZP47" s="72"/>
      <c r="AZQ47" s="72"/>
      <c r="AZR47" s="72"/>
      <c r="AZS47" s="72"/>
      <c r="AZT47" s="72"/>
      <c r="AZU47" s="72"/>
      <c r="AZV47" s="72"/>
      <c r="AZW47" s="72"/>
      <c r="AZX47" s="72"/>
      <c r="AZY47" s="72"/>
      <c r="AZZ47" s="72"/>
      <c r="BAA47" s="72"/>
      <c r="BAB47" s="72"/>
      <c r="BAC47" s="72"/>
      <c r="BAD47" s="72"/>
      <c r="BAE47" s="72"/>
      <c r="BAF47" s="72"/>
      <c r="BAG47" s="72"/>
      <c r="BAH47" s="72"/>
      <c r="BAI47" s="72"/>
      <c r="BAJ47" s="72"/>
      <c r="BAK47" s="72"/>
      <c r="BAL47" s="72"/>
      <c r="BAM47" s="72"/>
      <c r="BAN47" s="72"/>
      <c r="BAO47" s="72"/>
      <c r="BAP47" s="72"/>
      <c r="BAQ47" s="72"/>
      <c r="BAR47" s="72"/>
      <c r="BAS47" s="72"/>
      <c r="BAT47" s="72"/>
      <c r="BAU47" s="72"/>
      <c r="BAV47" s="72"/>
      <c r="BAW47" s="72"/>
      <c r="BAX47" s="72"/>
      <c r="BAY47" s="72"/>
      <c r="BAZ47" s="72"/>
      <c r="BBA47" s="72"/>
    </row>
    <row r="48" s="70" customFormat="1" spans="1:1405">
      <c r="A48" s="86"/>
      <c r="B48" s="100" t="s">
        <v>393</v>
      </c>
      <c r="C48" s="82">
        <v>97</v>
      </c>
      <c r="D48" s="82"/>
      <c r="E48" s="83"/>
      <c r="F48" s="83"/>
      <c r="G48" s="84"/>
      <c r="H48" s="87"/>
      <c r="I48" s="109"/>
      <c r="J48" s="109"/>
      <c r="K48" s="110"/>
      <c r="L48" s="110"/>
      <c r="M48" s="111"/>
      <c r="N48" s="60"/>
      <c r="AMG48" s="72"/>
      <c r="AMH48" s="72"/>
      <c r="AMI48" s="72"/>
      <c r="AMJ48" s="72"/>
      <c r="AMK48" s="72"/>
      <c r="AML48" s="72"/>
      <c r="AMM48" s="72"/>
      <c r="AMN48" s="72"/>
      <c r="AMO48" s="72"/>
      <c r="AMP48" s="72"/>
      <c r="AMQ48" s="72"/>
      <c r="AMR48" s="72"/>
      <c r="AMS48" s="72"/>
      <c r="AMT48" s="72"/>
      <c r="AMU48" s="72"/>
      <c r="AMV48" s="72"/>
      <c r="AMW48" s="72"/>
      <c r="AMX48" s="72"/>
      <c r="AMY48" s="72"/>
      <c r="AMZ48" s="72"/>
      <c r="ANA48" s="72"/>
      <c r="ANB48" s="72"/>
      <c r="ANC48" s="72"/>
      <c r="AND48" s="72"/>
      <c r="ANE48" s="72"/>
      <c r="ANF48" s="72"/>
      <c r="ANG48" s="72"/>
      <c r="ANH48" s="72"/>
      <c r="ANI48" s="72"/>
      <c r="ANJ48" s="72"/>
      <c r="ANK48" s="72"/>
      <c r="ANL48" s="72"/>
      <c r="ANM48" s="72"/>
      <c r="ANN48" s="72"/>
      <c r="ANO48" s="72"/>
      <c r="ANP48" s="72"/>
      <c r="ANQ48" s="72"/>
      <c r="ANR48" s="72"/>
      <c r="ANS48" s="72"/>
      <c r="ANT48" s="72"/>
      <c r="ANU48" s="72"/>
      <c r="ANV48" s="72"/>
      <c r="ANW48" s="72"/>
      <c r="ANX48" s="72"/>
      <c r="ANY48" s="72"/>
      <c r="ANZ48" s="72"/>
      <c r="AOA48" s="72"/>
      <c r="AOB48" s="72"/>
      <c r="AOC48" s="72"/>
      <c r="AOD48" s="72"/>
      <c r="AOE48" s="72"/>
      <c r="AOF48" s="72"/>
      <c r="AOG48" s="72"/>
      <c r="AOH48" s="72"/>
      <c r="AOI48" s="72"/>
      <c r="AOJ48" s="72"/>
      <c r="AOK48" s="72"/>
      <c r="AOL48" s="72"/>
      <c r="AOM48" s="72"/>
      <c r="AON48" s="72"/>
      <c r="AOO48" s="72"/>
      <c r="AOP48" s="72"/>
      <c r="AOQ48" s="72"/>
      <c r="AOR48" s="72"/>
      <c r="AOS48" s="72"/>
      <c r="AOT48" s="72"/>
      <c r="AOU48" s="72"/>
      <c r="AOV48" s="72"/>
      <c r="AOW48" s="72"/>
      <c r="AOX48" s="72"/>
      <c r="AOY48" s="72"/>
      <c r="AOZ48" s="72"/>
      <c r="APA48" s="72"/>
      <c r="APB48" s="72"/>
      <c r="APC48" s="72"/>
      <c r="APD48" s="72"/>
      <c r="APE48" s="72"/>
      <c r="APF48" s="72"/>
      <c r="APG48" s="72"/>
      <c r="APH48" s="72"/>
      <c r="API48" s="72"/>
      <c r="APJ48" s="72"/>
      <c r="APK48" s="72"/>
      <c r="APL48" s="72"/>
      <c r="APM48" s="72"/>
      <c r="APN48" s="72"/>
      <c r="APO48" s="72"/>
      <c r="APP48" s="72"/>
      <c r="APQ48" s="72"/>
      <c r="APR48" s="72"/>
      <c r="APS48" s="72"/>
      <c r="APT48" s="72"/>
      <c r="APU48" s="72"/>
      <c r="APV48" s="72"/>
      <c r="APW48" s="72"/>
      <c r="APX48" s="72"/>
      <c r="APY48" s="72"/>
      <c r="APZ48" s="72"/>
      <c r="AQA48" s="72"/>
      <c r="AQB48" s="72"/>
      <c r="AQC48" s="72"/>
      <c r="AQD48" s="72"/>
      <c r="AQE48" s="72"/>
      <c r="AQF48" s="72"/>
      <c r="AQG48" s="72"/>
      <c r="AQH48" s="72"/>
      <c r="AQI48" s="72"/>
      <c r="AQJ48" s="72"/>
      <c r="AQK48" s="72"/>
      <c r="AQL48" s="72"/>
      <c r="AQM48" s="72"/>
      <c r="AQN48" s="72"/>
      <c r="AQO48" s="72"/>
      <c r="AQP48" s="72"/>
      <c r="AQQ48" s="72"/>
      <c r="AQR48" s="72"/>
      <c r="AQS48" s="72"/>
      <c r="AQT48" s="72"/>
      <c r="AQU48" s="72"/>
      <c r="AQV48" s="72"/>
      <c r="AQW48" s="72"/>
      <c r="AQX48" s="72"/>
      <c r="AQY48" s="72"/>
      <c r="AQZ48" s="72"/>
      <c r="ARA48" s="72"/>
      <c r="ARB48" s="72"/>
      <c r="ARC48" s="72"/>
      <c r="ARD48" s="72"/>
      <c r="ARE48" s="72"/>
      <c r="ARF48" s="72"/>
      <c r="ARG48" s="72"/>
      <c r="ARH48" s="72"/>
      <c r="ARI48" s="72"/>
      <c r="ARJ48" s="72"/>
      <c r="ARK48" s="72"/>
      <c r="ARL48" s="72"/>
      <c r="ARM48" s="72"/>
      <c r="ARN48" s="72"/>
      <c r="ARO48" s="72"/>
      <c r="ARP48" s="72"/>
      <c r="ARQ48" s="72"/>
      <c r="ARR48" s="72"/>
      <c r="ARS48" s="72"/>
      <c r="ART48" s="72"/>
      <c r="ARU48" s="72"/>
      <c r="ARV48" s="72"/>
      <c r="ARW48" s="72"/>
      <c r="ARX48" s="72"/>
      <c r="ARY48" s="72"/>
      <c r="ARZ48" s="72"/>
      <c r="ASA48" s="72"/>
      <c r="ASB48" s="72"/>
      <c r="ASC48" s="72"/>
      <c r="ASD48" s="72"/>
      <c r="ASE48" s="72"/>
      <c r="ASF48" s="72"/>
      <c r="ASG48" s="72"/>
      <c r="ASH48" s="72"/>
      <c r="ASI48" s="72"/>
      <c r="ASJ48" s="72"/>
      <c r="ASK48" s="72"/>
      <c r="ASL48" s="72"/>
      <c r="ASM48" s="72"/>
      <c r="ASN48" s="72"/>
      <c r="ASO48" s="72"/>
      <c r="ASP48" s="72"/>
      <c r="ASQ48" s="72"/>
      <c r="ASR48" s="72"/>
      <c r="ASS48" s="72"/>
      <c r="AST48" s="72"/>
      <c r="ASU48" s="72"/>
      <c r="ASV48" s="72"/>
      <c r="ASW48" s="72"/>
      <c r="ASX48" s="72"/>
      <c r="ASY48" s="72"/>
      <c r="ASZ48" s="72"/>
      <c r="ATA48" s="72"/>
      <c r="ATB48" s="72"/>
      <c r="ATC48" s="72"/>
      <c r="ATD48" s="72"/>
      <c r="ATE48" s="72"/>
      <c r="ATF48" s="72"/>
      <c r="ATG48" s="72"/>
      <c r="ATH48" s="72"/>
      <c r="ATI48" s="72"/>
      <c r="ATJ48" s="72"/>
      <c r="ATK48" s="72"/>
      <c r="ATL48" s="72"/>
      <c r="ATM48" s="72"/>
      <c r="ATN48" s="72"/>
      <c r="ATO48" s="72"/>
      <c r="ATP48" s="72"/>
      <c r="ATQ48" s="72"/>
      <c r="ATR48" s="72"/>
      <c r="ATS48" s="72"/>
      <c r="ATT48" s="72"/>
      <c r="ATU48" s="72"/>
      <c r="ATV48" s="72"/>
      <c r="ATW48" s="72"/>
      <c r="ATX48" s="72"/>
      <c r="ATY48" s="72"/>
      <c r="ATZ48" s="72"/>
      <c r="AUA48" s="72"/>
      <c r="AUB48" s="72"/>
      <c r="AUC48" s="72"/>
      <c r="AUD48" s="72"/>
      <c r="AUE48" s="72"/>
      <c r="AUF48" s="72"/>
      <c r="AUG48" s="72"/>
      <c r="AUH48" s="72"/>
      <c r="AUI48" s="72"/>
      <c r="AUJ48" s="72"/>
      <c r="AUK48" s="72"/>
      <c r="AUL48" s="72"/>
      <c r="AUM48" s="72"/>
      <c r="AUN48" s="72"/>
      <c r="AUO48" s="72"/>
      <c r="AUP48" s="72"/>
      <c r="AUQ48" s="72"/>
      <c r="AUR48" s="72"/>
      <c r="AUS48" s="72"/>
      <c r="AUT48" s="72"/>
      <c r="AUU48" s="72"/>
      <c r="AUV48" s="72"/>
      <c r="AUW48" s="72"/>
      <c r="AUX48" s="72"/>
      <c r="AUY48" s="72"/>
      <c r="AUZ48" s="72"/>
      <c r="AVA48" s="72"/>
      <c r="AVB48" s="72"/>
      <c r="AVC48" s="72"/>
      <c r="AVD48" s="72"/>
      <c r="AVE48" s="72"/>
      <c r="AVF48" s="72"/>
      <c r="AVG48" s="72"/>
      <c r="AVH48" s="72"/>
      <c r="AVI48" s="72"/>
      <c r="AVJ48" s="72"/>
      <c r="AVK48" s="72"/>
      <c r="AVL48" s="72"/>
      <c r="AVM48" s="72"/>
      <c r="AVN48" s="72"/>
      <c r="AVO48" s="72"/>
      <c r="AVP48" s="72"/>
      <c r="AVQ48" s="72"/>
      <c r="AVR48" s="72"/>
      <c r="AVS48" s="72"/>
      <c r="AVT48" s="72"/>
      <c r="AVU48" s="72"/>
      <c r="AVV48" s="72"/>
      <c r="AVW48" s="72"/>
      <c r="AVX48" s="72"/>
      <c r="AVY48" s="72"/>
      <c r="AVZ48" s="72"/>
      <c r="AWA48" s="72"/>
      <c r="AWB48" s="72"/>
      <c r="AWC48" s="72"/>
      <c r="AWD48" s="72"/>
      <c r="AWE48" s="72"/>
      <c r="AWF48" s="72"/>
      <c r="AWG48" s="72"/>
      <c r="AWH48" s="72"/>
      <c r="AWI48" s="72"/>
      <c r="AWJ48" s="72"/>
      <c r="AWK48" s="72"/>
      <c r="AWL48" s="72"/>
      <c r="AWM48" s="72"/>
      <c r="AWN48" s="72"/>
      <c r="AWO48" s="72"/>
      <c r="AWP48" s="72"/>
      <c r="AWQ48" s="72"/>
      <c r="AWR48" s="72"/>
      <c r="AWS48" s="72"/>
      <c r="AWT48" s="72"/>
      <c r="AWU48" s="72"/>
      <c r="AWV48" s="72"/>
      <c r="AWW48" s="72"/>
      <c r="AWX48" s="72"/>
      <c r="AWY48" s="72"/>
      <c r="AWZ48" s="72"/>
      <c r="AXA48" s="72"/>
      <c r="AXB48" s="72"/>
      <c r="AXC48" s="72"/>
      <c r="AXD48" s="72"/>
      <c r="AXE48" s="72"/>
      <c r="AXF48" s="72"/>
      <c r="AXG48" s="72"/>
      <c r="AXH48" s="72"/>
      <c r="AXI48" s="72"/>
      <c r="AXJ48" s="72"/>
      <c r="AXK48" s="72"/>
      <c r="AXL48" s="72"/>
      <c r="AXM48" s="72"/>
      <c r="AXN48" s="72"/>
      <c r="AXO48" s="72"/>
      <c r="AXP48" s="72"/>
      <c r="AXQ48" s="72"/>
      <c r="AXR48" s="72"/>
      <c r="AXS48" s="72"/>
      <c r="AXT48" s="72"/>
      <c r="AXU48" s="72"/>
      <c r="AXV48" s="72"/>
      <c r="AXW48" s="72"/>
      <c r="AXX48" s="72"/>
      <c r="AXY48" s="72"/>
      <c r="AXZ48" s="72"/>
      <c r="AYA48" s="72"/>
      <c r="AYB48" s="72"/>
      <c r="AYC48" s="72"/>
      <c r="AYD48" s="72"/>
      <c r="AYE48" s="72"/>
      <c r="AYF48" s="72"/>
      <c r="AYG48" s="72"/>
      <c r="AYH48" s="72"/>
      <c r="AYI48" s="72"/>
      <c r="AYJ48" s="72"/>
      <c r="AYK48" s="72"/>
      <c r="AYL48" s="72"/>
      <c r="AYM48" s="72"/>
      <c r="AYN48" s="72"/>
      <c r="AYO48" s="72"/>
      <c r="AYP48" s="72"/>
      <c r="AYQ48" s="72"/>
      <c r="AYR48" s="72"/>
      <c r="AYS48" s="72"/>
      <c r="AYT48" s="72"/>
      <c r="AYU48" s="72"/>
      <c r="AYV48" s="72"/>
      <c r="AYW48" s="72"/>
      <c r="AYX48" s="72"/>
      <c r="AYY48" s="72"/>
      <c r="AYZ48" s="72"/>
      <c r="AZA48" s="72"/>
      <c r="AZB48" s="72"/>
      <c r="AZC48" s="72"/>
      <c r="AZD48" s="72"/>
      <c r="AZE48" s="72"/>
      <c r="AZF48" s="72"/>
      <c r="AZG48" s="72"/>
      <c r="AZH48" s="72"/>
      <c r="AZI48" s="72"/>
      <c r="AZJ48" s="72"/>
      <c r="AZK48" s="72"/>
      <c r="AZL48" s="72"/>
      <c r="AZM48" s="72"/>
      <c r="AZN48" s="72"/>
      <c r="AZO48" s="72"/>
      <c r="AZP48" s="72"/>
      <c r="AZQ48" s="72"/>
      <c r="AZR48" s="72"/>
      <c r="AZS48" s="72"/>
      <c r="AZT48" s="72"/>
      <c r="AZU48" s="72"/>
      <c r="AZV48" s="72"/>
      <c r="AZW48" s="72"/>
      <c r="AZX48" s="72"/>
      <c r="AZY48" s="72"/>
      <c r="AZZ48" s="72"/>
      <c r="BAA48" s="72"/>
      <c r="BAB48" s="72"/>
      <c r="BAC48" s="72"/>
      <c r="BAD48" s="72"/>
      <c r="BAE48" s="72"/>
      <c r="BAF48" s="72"/>
      <c r="BAG48" s="72"/>
      <c r="BAH48" s="72"/>
      <c r="BAI48" s="72"/>
      <c r="BAJ48" s="72"/>
      <c r="BAK48" s="72"/>
      <c r="BAL48" s="72"/>
      <c r="BAM48" s="72"/>
      <c r="BAN48" s="72"/>
      <c r="BAO48" s="72"/>
      <c r="BAP48" s="72"/>
      <c r="BAQ48" s="72"/>
      <c r="BAR48" s="72"/>
      <c r="BAS48" s="72"/>
      <c r="BAT48" s="72"/>
      <c r="BAU48" s="72"/>
      <c r="BAV48" s="72"/>
      <c r="BAW48" s="72"/>
      <c r="BAX48" s="72"/>
      <c r="BAY48" s="72"/>
      <c r="BAZ48" s="72"/>
      <c r="BBA48" s="72"/>
    </row>
    <row r="49" s="70" customFormat="1" spans="1:1405">
      <c r="A49" s="86"/>
      <c r="B49" s="100" t="s">
        <v>394</v>
      </c>
      <c r="C49" s="82">
        <v>96</v>
      </c>
      <c r="D49" s="82"/>
      <c r="E49" s="83"/>
      <c r="F49" s="83"/>
      <c r="G49" s="84"/>
      <c r="H49" s="87"/>
      <c r="I49" s="109"/>
      <c r="J49" s="109"/>
      <c r="K49" s="110"/>
      <c r="L49" s="110"/>
      <c r="M49" s="111"/>
      <c r="N49" s="60"/>
      <c r="AMG49" s="72"/>
      <c r="AMH49" s="72"/>
      <c r="AMI49" s="72"/>
      <c r="AMJ49" s="72"/>
      <c r="AMK49" s="72"/>
      <c r="AML49" s="72"/>
      <c r="AMM49" s="72"/>
      <c r="AMN49" s="72"/>
      <c r="AMO49" s="72"/>
      <c r="AMP49" s="72"/>
      <c r="AMQ49" s="72"/>
      <c r="AMR49" s="72"/>
      <c r="AMS49" s="72"/>
      <c r="AMT49" s="72"/>
      <c r="AMU49" s="72"/>
      <c r="AMV49" s="72"/>
      <c r="AMW49" s="72"/>
      <c r="AMX49" s="72"/>
      <c r="AMY49" s="72"/>
      <c r="AMZ49" s="72"/>
      <c r="ANA49" s="72"/>
      <c r="ANB49" s="72"/>
      <c r="ANC49" s="72"/>
      <c r="AND49" s="72"/>
      <c r="ANE49" s="72"/>
      <c r="ANF49" s="72"/>
      <c r="ANG49" s="72"/>
      <c r="ANH49" s="72"/>
      <c r="ANI49" s="72"/>
      <c r="ANJ49" s="72"/>
      <c r="ANK49" s="72"/>
      <c r="ANL49" s="72"/>
      <c r="ANM49" s="72"/>
      <c r="ANN49" s="72"/>
      <c r="ANO49" s="72"/>
      <c r="ANP49" s="72"/>
      <c r="ANQ49" s="72"/>
      <c r="ANR49" s="72"/>
      <c r="ANS49" s="72"/>
      <c r="ANT49" s="72"/>
      <c r="ANU49" s="72"/>
      <c r="ANV49" s="72"/>
      <c r="ANW49" s="72"/>
      <c r="ANX49" s="72"/>
      <c r="ANY49" s="72"/>
      <c r="ANZ49" s="72"/>
      <c r="AOA49" s="72"/>
      <c r="AOB49" s="72"/>
      <c r="AOC49" s="72"/>
      <c r="AOD49" s="72"/>
      <c r="AOE49" s="72"/>
      <c r="AOF49" s="72"/>
      <c r="AOG49" s="72"/>
      <c r="AOH49" s="72"/>
      <c r="AOI49" s="72"/>
      <c r="AOJ49" s="72"/>
      <c r="AOK49" s="72"/>
      <c r="AOL49" s="72"/>
      <c r="AOM49" s="72"/>
      <c r="AON49" s="72"/>
      <c r="AOO49" s="72"/>
      <c r="AOP49" s="72"/>
      <c r="AOQ49" s="72"/>
      <c r="AOR49" s="72"/>
      <c r="AOS49" s="72"/>
      <c r="AOT49" s="72"/>
      <c r="AOU49" s="72"/>
      <c r="AOV49" s="72"/>
      <c r="AOW49" s="72"/>
      <c r="AOX49" s="72"/>
      <c r="AOY49" s="72"/>
      <c r="AOZ49" s="72"/>
      <c r="APA49" s="72"/>
      <c r="APB49" s="72"/>
      <c r="APC49" s="72"/>
      <c r="APD49" s="72"/>
      <c r="APE49" s="72"/>
      <c r="APF49" s="72"/>
      <c r="APG49" s="72"/>
      <c r="APH49" s="72"/>
      <c r="API49" s="72"/>
      <c r="APJ49" s="72"/>
      <c r="APK49" s="72"/>
      <c r="APL49" s="72"/>
      <c r="APM49" s="72"/>
      <c r="APN49" s="72"/>
      <c r="APO49" s="72"/>
      <c r="APP49" s="72"/>
      <c r="APQ49" s="72"/>
      <c r="APR49" s="72"/>
      <c r="APS49" s="72"/>
      <c r="APT49" s="72"/>
      <c r="APU49" s="72"/>
      <c r="APV49" s="72"/>
      <c r="APW49" s="72"/>
      <c r="APX49" s="72"/>
      <c r="APY49" s="72"/>
      <c r="APZ49" s="72"/>
      <c r="AQA49" s="72"/>
      <c r="AQB49" s="72"/>
      <c r="AQC49" s="72"/>
      <c r="AQD49" s="72"/>
      <c r="AQE49" s="72"/>
      <c r="AQF49" s="72"/>
      <c r="AQG49" s="72"/>
      <c r="AQH49" s="72"/>
      <c r="AQI49" s="72"/>
      <c r="AQJ49" s="72"/>
      <c r="AQK49" s="72"/>
      <c r="AQL49" s="72"/>
      <c r="AQM49" s="72"/>
      <c r="AQN49" s="72"/>
      <c r="AQO49" s="72"/>
      <c r="AQP49" s="72"/>
      <c r="AQQ49" s="72"/>
      <c r="AQR49" s="72"/>
      <c r="AQS49" s="72"/>
      <c r="AQT49" s="72"/>
      <c r="AQU49" s="72"/>
      <c r="AQV49" s="72"/>
      <c r="AQW49" s="72"/>
      <c r="AQX49" s="72"/>
      <c r="AQY49" s="72"/>
      <c r="AQZ49" s="72"/>
      <c r="ARA49" s="72"/>
      <c r="ARB49" s="72"/>
      <c r="ARC49" s="72"/>
      <c r="ARD49" s="72"/>
      <c r="ARE49" s="72"/>
      <c r="ARF49" s="72"/>
      <c r="ARG49" s="72"/>
      <c r="ARH49" s="72"/>
      <c r="ARI49" s="72"/>
      <c r="ARJ49" s="72"/>
      <c r="ARK49" s="72"/>
      <c r="ARL49" s="72"/>
      <c r="ARM49" s="72"/>
      <c r="ARN49" s="72"/>
      <c r="ARO49" s="72"/>
      <c r="ARP49" s="72"/>
      <c r="ARQ49" s="72"/>
      <c r="ARR49" s="72"/>
      <c r="ARS49" s="72"/>
      <c r="ART49" s="72"/>
      <c r="ARU49" s="72"/>
      <c r="ARV49" s="72"/>
      <c r="ARW49" s="72"/>
      <c r="ARX49" s="72"/>
      <c r="ARY49" s="72"/>
      <c r="ARZ49" s="72"/>
      <c r="ASA49" s="72"/>
      <c r="ASB49" s="72"/>
      <c r="ASC49" s="72"/>
      <c r="ASD49" s="72"/>
      <c r="ASE49" s="72"/>
      <c r="ASF49" s="72"/>
      <c r="ASG49" s="72"/>
      <c r="ASH49" s="72"/>
      <c r="ASI49" s="72"/>
      <c r="ASJ49" s="72"/>
      <c r="ASK49" s="72"/>
      <c r="ASL49" s="72"/>
      <c r="ASM49" s="72"/>
      <c r="ASN49" s="72"/>
      <c r="ASO49" s="72"/>
      <c r="ASP49" s="72"/>
      <c r="ASQ49" s="72"/>
      <c r="ASR49" s="72"/>
      <c r="ASS49" s="72"/>
      <c r="AST49" s="72"/>
      <c r="ASU49" s="72"/>
      <c r="ASV49" s="72"/>
      <c r="ASW49" s="72"/>
      <c r="ASX49" s="72"/>
      <c r="ASY49" s="72"/>
      <c r="ASZ49" s="72"/>
      <c r="ATA49" s="72"/>
      <c r="ATB49" s="72"/>
      <c r="ATC49" s="72"/>
      <c r="ATD49" s="72"/>
      <c r="ATE49" s="72"/>
      <c r="ATF49" s="72"/>
      <c r="ATG49" s="72"/>
      <c r="ATH49" s="72"/>
      <c r="ATI49" s="72"/>
      <c r="ATJ49" s="72"/>
      <c r="ATK49" s="72"/>
      <c r="ATL49" s="72"/>
      <c r="ATM49" s="72"/>
      <c r="ATN49" s="72"/>
      <c r="ATO49" s="72"/>
      <c r="ATP49" s="72"/>
      <c r="ATQ49" s="72"/>
      <c r="ATR49" s="72"/>
      <c r="ATS49" s="72"/>
      <c r="ATT49" s="72"/>
      <c r="ATU49" s="72"/>
      <c r="ATV49" s="72"/>
      <c r="ATW49" s="72"/>
      <c r="ATX49" s="72"/>
      <c r="ATY49" s="72"/>
      <c r="ATZ49" s="72"/>
      <c r="AUA49" s="72"/>
      <c r="AUB49" s="72"/>
      <c r="AUC49" s="72"/>
      <c r="AUD49" s="72"/>
      <c r="AUE49" s="72"/>
      <c r="AUF49" s="72"/>
      <c r="AUG49" s="72"/>
      <c r="AUH49" s="72"/>
      <c r="AUI49" s="72"/>
      <c r="AUJ49" s="72"/>
      <c r="AUK49" s="72"/>
      <c r="AUL49" s="72"/>
      <c r="AUM49" s="72"/>
      <c r="AUN49" s="72"/>
      <c r="AUO49" s="72"/>
      <c r="AUP49" s="72"/>
      <c r="AUQ49" s="72"/>
      <c r="AUR49" s="72"/>
      <c r="AUS49" s="72"/>
      <c r="AUT49" s="72"/>
      <c r="AUU49" s="72"/>
      <c r="AUV49" s="72"/>
      <c r="AUW49" s="72"/>
      <c r="AUX49" s="72"/>
      <c r="AUY49" s="72"/>
      <c r="AUZ49" s="72"/>
      <c r="AVA49" s="72"/>
      <c r="AVB49" s="72"/>
      <c r="AVC49" s="72"/>
      <c r="AVD49" s="72"/>
      <c r="AVE49" s="72"/>
      <c r="AVF49" s="72"/>
      <c r="AVG49" s="72"/>
      <c r="AVH49" s="72"/>
      <c r="AVI49" s="72"/>
      <c r="AVJ49" s="72"/>
      <c r="AVK49" s="72"/>
      <c r="AVL49" s="72"/>
      <c r="AVM49" s="72"/>
      <c r="AVN49" s="72"/>
      <c r="AVO49" s="72"/>
      <c r="AVP49" s="72"/>
      <c r="AVQ49" s="72"/>
      <c r="AVR49" s="72"/>
      <c r="AVS49" s="72"/>
      <c r="AVT49" s="72"/>
      <c r="AVU49" s="72"/>
      <c r="AVV49" s="72"/>
      <c r="AVW49" s="72"/>
      <c r="AVX49" s="72"/>
      <c r="AVY49" s="72"/>
      <c r="AVZ49" s="72"/>
      <c r="AWA49" s="72"/>
      <c r="AWB49" s="72"/>
      <c r="AWC49" s="72"/>
      <c r="AWD49" s="72"/>
      <c r="AWE49" s="72"/>
      <c r="AWF49" s="72"/>
      <c r="AWG49" s="72"/>
      <c r="AWH49" s="72"/>
      <c r="AWI49" s="72"/>
      <c r="AWJ49" s="72"/>
      <c r="AWK49" s="72"/>
      <c r="AWL49" s="72"/>
      <c r="AWM49" s="72"/>
      <c r="AWN49" s="72"/>
      <c r="AWO49" s="72"/>
      <c r="AWP49" s="72"/>
      <c r="AWQ49" s="72"/>
      <c r="AWR49" s="72"/>
      <c r="AWS49" s="72"/>
      <c r="AWT49" s="72"/>
      <c r="AWU49" s="72"/>
      <c r="AWV49" s="72"/>
      <c r="AWW49" s="72"/>
      <c r="AWX49" s="72"/>
      <c r="AWY49" s="72"/>
      <c r="AWZ49" s="72"/>
      <c r="AXA49" s="72"/>
      <c r="AXB49" s="72"/>
      <c r="AXC49" s="72"/>
      <c r="AXD49" s="72"/>
      <c r="AXE49" s="72"/>
      <c r="AXF49" s="72"/>
      <c r="AXG49" s="72"/>
      <c r="AXH49" s="72"/>
      <c r="AXI49" s="72"/>
      <c r="AXJ49" s="72"/>
      <c r="AXK49" s="72"/>
      <c r="AXL49" s="72"/>
      <c r="AXM49" s="72"/>
      <c r="AXN49" s="72"/>
      <c r="AXO49" s="72"/>
      <c r="AXP49" s="72"/>
      <c r="AXQ49" s="72"/>
      <c r="AXR49" s="72"/>
      <c r="AXS49" s="72"/>
      <c r="AXT49" s="72"/>
      <c r="AXU49" s="72"/>
      <c r="AXV49" s="72"/>
      <c r="AXW49" s="72"/>
      <c r="AXX49" s="72"/>
      <c r="AXY49" s="72"/>
      <c r="AXZ49" s="72"/>
      <c r="AYA49" s="72"/>
      <c r="AYB49" s="72"/>
      <c r="AYC49" s="72"/>
      <c r="AYD49" s="72"/>
      <c r="AYE49" s="72"/>
      <c r="AYF49" s="72"/>
      <c r="AYG49" s="72"/>
      <c r="AYH49" s="72"/>
      <c r="AYI49" s="72"/>
      <c r="AYJ49" s="72"/>
      <c r="AYK49" s="72"/>
      <c r="AYL49" s="72"/>
      <c r="AYM49" s="72"/>
      <c r="AYN49" s="72"/>
      <c r="AYO49" s="72"/>
      <c r="AYP49" s="72"/>
      <c r="AYQ49" s="72"/>
      <c r="AYR49" s="72"/>
      <c r="AYS49" s="72"/>
      <c r="AYT49" s="72"/>
      <c r="AYU49" s="72"/>
      <c r="AYV49" s="72"/>
      <c r="AYW49" s="72"/>
      <c r="AYX49" s="72"/>
      <c r="AYY49" s="72"/>
      <c r="AYZ49" s="72"/>
      <c r="AZA49" s="72"/>
      <c r="AZB49" s="72"/>
      <c r="AZC49" s="72"/>
      <c r="AZD49" s="72"/>
      <c r="AZE49" s="72"/>
      <c r="AZF49" s="72"/>
      <c r="AZG49" s="72"/>
      <c r="AZH49" s="72"/>
      <c r="AZI49" s="72"/>
      <c r="AZJ49" s="72"/>
      <c r="AZK49" s="72"/>
      <c r="AZL49" s="72"/>
      <c r="AZM49" s="72"/>
      <c r="AZN49" s="72"/>
      <c r="AZO49" s="72"/>
      <c r="AZP49" s="72"/>
      <c r="AZQ49" s="72"/>
      <c r="AZR49" s="72"/>
      <c r="AZS49" s="72"/>
      <c r="AZT49" s="72"/>
      <c r="AZU49" s="72"/>
      <c r="AZV49" s="72"/>
      <c r="AZW49" s="72"/>
      <c r="AZX49" s="72"/>
      <c r="AZY49" s="72"/>
      <c r="AZZ49" s="72"/>
      <c r="BAA49" s="72"/>
      <c r="BAB49" s="72"/>
      <c r="BAC49" s="72"/>
      <c r="BAD49" s="72"/>
      <c r="BAE49" s="72"/>
      <c r="BAF49" s="72"/>
      <c r="BAG49" s="72"/>
      <c r="BAH49" s="72"/>
      <c r="BAI49" s="72"/>
      <c r="BAJ49" s="72"/>
      <c r="BAK49" s="72"/>
      <c r="BAL49" s="72"/>
      <c r="BAM49" s="72"/>
      <c r="BAN49" s="72"/>
      <c r="BAO49" s="72"/>
      <c r="BAP49" s="72"/>
      <c r="BAQ49" s="72"/>
      <c r="BAR49" s="72"/>
      <c r="BAS49" s="72"/>
      <c r="BAT49" s="72"/>
      <c r="BAU49" s="72"/>
      <c r="BAV49" s="72"/>
      <c r="BAW49" s="72"/>
      <c r="BAX49" s="72"/>
      <c r="BAY49" s="72"/>
      <c r="BAZ49" s="72"/>
      <c r="BBA49" s="72"/>
    </row>
    <row r="50" s="70" customFormat="1" spans="1:14">
      <c r="A50" s="86"/>
      <c r="B50" s="100" t="s">
        <v>395</v>
      </c>
      <c r="C50" s="82">
        <v>95</v>
      </c>
      <c r="D50" s="82"/>
      <c r="E50" s="83"/>
      <c r="F50" s="83"/>
      <c r="G50" s="84"/>
      <c r="H50" s="87"/>
      <c r="I50" s="109"/>
      <c r="J50" s="109"/>
      <c r="K50" s="110"/>
      <c r="L50" s="110"/>
      <c r="M50" s="111"/>
      <c r="N50" s="60"/>
    </row>
    <row r="51" s="70" customFormat="1" spans="1:14">
      <c r="A51" s="86"/>
      <c r="B51" s="100" t="s">
        <v>396</v>
      </c>
      <c r="C51" s="82">
        <v>98</v>
      </c>
      <c r="D51" s="82"/>
      <c r="E51" s="83"/>
      <c r="F51" s="83"/>
      <c r="G51" s="84"/>
      <c r="H51" s="87"/>
      <c r="I51" s="109"/>
      <c r="J51" s="109"/>
      <c r="K51" s="110"/>
      <c r="L51" s="110"/>
      <c r="M51" s="111"/>
      <c r="N51" s="60"/>
    </row>
    <row r="52" s="70" customFormat="1" spans="1:14">
      <c r="A52" s="86"/>
      <c r="B52" s="100" t="s">
        <v>397</v>
      </c>
      <c r="C52" s="82">
        <v>95</v>
      </c>
      <c r="D52" s="83"/>
      <c r="E52" s="83"/>
      <c r="F52" s="83"/>
      <c r="G52" s="84"/>
      <c r="H52" s="87"/>
      <c r="I52" s="109"/>
      <c r="J52" s="109"/>
      <c r="K52" s="110"/>
      <c r="L52" s="110"/>
      <c r="M52" s="111"/>
      <c r="N52" s="60"/>
    </row>
    <row r="53" s="70" customFormat="1" spans="1:14">
      <c r="A53" s="86"/>
      <c r="B53" s="100" t="s">
        <v>398</v>
      </c>
      <c r="C53" s="82">
        <v>95</v>
      </c>
      <c r="D53" s="83"/>
      <c r="E53" s="83"/>
      <c r="F53" s="83"/>
      <c r="G53" s="84"/>
      <c r="H53" s="87"/>
      <c r="I53" s="109"/>
      <c r="J53" s="109"/>
      <c r="K53" s="110"/>
      <c r="L53" s="110"/>
      <c r="M53" s="111"/>
      <c r="N53" s="60"/>
    </row>
    <row r="54" s="70" customFormat="1" spans="1:14">
      <c r="A54" s="86"/>
      <c r="B54" s="100" t="s">
        <v>399</v>
      </c>
      <c r="C54" s="82">
        <v>97</v>
      </c>
      <c r="D54" s="83"/>
      <c r="E54" s="83"/>
      <c r="F54" s="83"/>
      <c r="G54" s="84"/>
      <c r="H54" s="87"/>
      <c r="I54" s="109"/>
      <c r="J54" s="109"/>
      <c r="K54" s="110"/>
      <c r="L54" s="110"/>
      <c r="M54" s="111"/>
      <c r="N54" s="60"/>
    </row>
    <row r="55" s="70" customFormat="1" spans="1:14">
      <c r="A55" s="86"/>
      <c r="B55" s="100" t="s">
        <v>400</v>
      </c>
      <c r="C55" s="82">
        <v>93</v>
      </c>
      <c r="D55" s="83"/>
      <c r="E55" s="83"/>
      <c r="F55" s="83"/>
      <c r="G55" s="84"/>
      <c r="H55" s="87"/>
      <c r="I55" s="109"/>
      <c r="J55" s="109"/>
      <c r="K55" s="110"/>
      <c r="L55" s="110"/>
      <c r="M55" s="111"/>
      <c r="N55" s="60"/>
    </row>
    <row r="56" s="70" customFormat="1" spans="1:14">
      <c r="A56" s="86"/>
      <c r="B56" s="100" t="s">
        <v>401</v>
      </c>
      <c r="C56" s="82">
        <v>97</v>
      </c>
      <c r="D56" s="83"/>
      <c r="E56" s="83"/>
      <c r="F56" s="83"/>
      <c r="G56" s="84"/>
      <c r="H56" s="87"/>
      <c r="I56" s="109"/>
      <c r="J56" s="109"/>
      <c r="K56" s="110"/>
      <c r="L56" s="110"/>
      <c r="M56" s="111"/>
      <c r="N56" s="60"/>
    </row>
    <row r="57" s="70" customFormat="1" spans="1:14">
      <c r="A57" s="86"/>
      <c r="B57" s="100" t="s">
        <v>402</v>
      </c>
      <c r="C57" s="82">
        <v>97</v>
      </c>
      <c r="D57" s="83"/>
      <c r="E57" s="83"/>
      <c r="F57" s="83"/>
      <c r="G57" s="84"/>
      <c r="H57" s="87"/>
      <c r="I57" s="109"/>
      <c r="J57" s="109"/>
      <c r="K57" s="110"/>
      <c r="L57" s="110"/>
      <c r="M57" s="111"/>
      <c r="N57" s="60"/>
    </row>
    <row r="58" s="70" customFormat="1" spans="1:14">
      <c r="A58" s="86"/>
      <c r="B58" s="96" t="s">
        <v>403</v>
      </c>
      <c r="C58" s="82">
        <v>95</v>
      </c>
      <c r="D58" s="83"/>
      <c r="E58" s="83"/>
      <c r="F58" s="83"/>
      <c r="G58" s="84"/>
      <c r="H58" s="87"/>
      <c r="I58" s="109"/>
      <c r="J58" s="109"/>
      <c r="K58" s="110"/>
      <c r="L58" s="110"/>
      <c r="M58" s="111"/>
      <c r="N58" s="60"/>
    </row>
    <row r="59" s="70" customFormat="1" spans="1:14">
      <c r="A59" s="80" t="s">
        <v>21</v>
      </c>
      <c r="B59" s="96" t="s">
        <v>404</v>
      </c>
      <c r="C59" s="101">
        <v>96</v>
      </c>
      <c r="D59" s="83"/>
      <c r="E59" s="83"/>
      <c r="F59" s="83"/>
      <c r="G59" s="84"/>
      <c r="H59" s="85">
        <f>COUNT(C59:C72)</f>
        <v>14</v>
      </c>
      <c r="I59" s="106">
        <f>COUNTIF(C59:C72,"&gt;=94.5")</f>
        <v>5</v>
      </c>
      <c r="J59" s="106">
        <f>COUNTIF(C59:C72,"&lt;85")</f>
        <v>0</v>
      </c>
      <c r="K59" s="107">
        <f>I59/H59</f>
        <v>0.357142857142857</v>
      </c>
      <c r="L59" s="107">
        <f>J59/H59</f>
        <v>0</v>
      </c>
      <c r="M59" s="108">
        <f>K59*60+40</f>
        <v>61.4285714285714</v>
      </c>
      <c r="N59" s="60"/>
    </row>
    <row r="60" s="70" customFormat="1" spans="1:14">
      <c r="A60" s="86"/>
      <c r="B60" s="102" t="s">
        <v>381</v>
      </c>
      <c r="C60" s="101">
        <v>95</v>
      </c>
      <c r="D60" s="83"/>
      <c r="E60" s="83"/>
      <c r="F60" s="83"/>
      <c r="G60" s="84"/>
      <c r="H60" s="87"/>
      <c r="I60" s="109"/>
      <c r="J60" s="109"/>
      <c r="K60" s="110"/>
      <c r="L60" s="110"/>
      <c r="M60" s="111"/>
      <c r="N60" s="60"/>
    </row>
    <row r="61" s="70" customFormat="1" spans="1:14">
      <c r="A61" s="86"/>
      <c r="B61" s="81" t="s">
        <v>402</v>
      </c>
      <c r="C61" s="101">
        <v>94</v>
      </c>
      <c r="D61" s="84"/>
      <c r="E61" s="83"/>
      <c r="F61" s="83"/>
      <c r="G61" s="84"/>
      <c r="H61" s="87"/>
      <c r="I61" s="109"/>
      <c r="J61" s="109"/>
      <c r="K61" s="110"/>
      <c r="L61" s="110"/>
      <c r="M61" s="111"/>
      <c r="N61" s="60"/>
    </row>
    <row r="62" s="70" customFormat="1" spans="1:14">
      <c r="A62" s="86"/>
      <c r="B62" s="96" t="s">
        <v>405</v>
      </c>
      <c r="C62" s="101">
        <v>96</v>
      </c>
      <c r="D62" s="84"/>
      <c r="E62" s="88"/>
      <c r="F62" s="88"/>
      <c r="G62" s="84"/>
      <c r="H62" s="87"/>
      <c r="I62" s="109"/>
      <c r="J62" s="109"/>
      <c r="K62" s="110"/>
      <c r="L62" s="110"/>
      <c r="M62" s="111"/>
      <c r="N62" s="60"/>
    </row>
    <row r="63" s="70" customFormat="1" spans="1:14">
      <c r="A63" s="86"/>
      <c r="B63" s="96" t="s">
        <v>406</v>
      </c>
      <c r="C63" s="101">
        <v>93</v>
      </c>
      <c r="D63" s="84"/>
      <c r="E63" s="83"/>
      <c r="F63" s="83"/>
      <c r="G63" s="84"/>
      <c r="H63" s="87"/>
      <c r="I63" s="109"/>
      <c r="J63" s="109"/>
      <c r="K63" s="110"/>
      <c r="L63" s="110"/>
      <c r="M63" s="111"/>
      <c r="N63" s="60"/>
    </row>
    <row r="64" s="70" customFormat="1" spans="1:14">
      <c r="A64" s="86"/>
      <c r="B64" s="96" t="s">
        <v>407</v>
      </c>
      <c r="C64" s="101">
        <v>95</v>
      </c>
      <c r="D64" s="84"/>
      <c r="E64" s="83"/>
      <c r="F64" s="83"/>
      <c r="G64" s="84"/>
      <c r="H64" s="87"/>
      <c r="I64" s="109"/>
      <c r="J64" s="109"/>
      <c r="K64" s="110"/>
      <c r="L64" s="110"/>
      <c r="M64" s="111"/>
      <c r="N64" s="60"/>
    </row>
    <row r="65" s="70" customFormat="1" spans="1:14">
      <c r="A65" s="86"/>
      <c r="B65" s="96" t="s">
        <v>408</v>
      </c>
      <c r="C65" s="101">
        <v>94</v>
      </c>
      <c r="D65" s="84"/>
      <c r="E65" s="83"/>
      <c r="F65" s="83"/>
      <c r="G65" s="84"/>
      <c r="H65" s="87"/>
      <c r="I65" s="109"/>
      <c r="J65" s="109"/>
      <c r="K65" s="110"/>
      <c r="L65" s="110"/>
      <c r="M65" s="111"/>
      <c r="N65" s="60"/>
    </row>
    <row r="66" s="70" customFormat="1" spans="1:14">
      <c r="A66" s="86"/>
      <c r="B66" s="96" t="s">
        <v>409</v>
      </c>
      <c r="C66" s="101">
        <v>94</v>
      </c>
      <c r="D66" s="84"/>
      <c r="E66" s="83"/>
      <c r="F66" s="84"/>
      <c r="G66" s="84"/>
      <c r="H66" s="87"/>
      <c r="I66" s="109"/>
      <c r="J66" s="109"/>
      <c r="K66" s="110"/>
      <c r="L66" s="110"/>
      <c r="M66" s="111"/>
      <c r="N66" s="60"/>
    </row>
    <row r="67" s="70" customFormat="1" spans="1:14">
      <c r="A67" s="86"/>
      <c r="B67" s="96" t="s">
        <v>410</v>
      </c>
      <c r="C67" s="101">
        <v>92</v>
      </c>
      <c r="D67" s="84"/>
      <c r="E67" s="83"/>
      <c r="F67" s="84"/>
      <c r="G67" s="84"/>
      <c r="H67" s="87"/>
      <c r="I67" s="109"/>
      <c r="J67" s="109"/>
      <c r="K67" s="110"/>
      <c r="L67" s="110"/>
      <c r="M67" s="111"/>
      <c r="N67" s="60"/>
    </row>
    <row r="68" s="70" customFormat="1" spans="1:14">
      <c r="A68" s="86"/>
      <c r="B68" s="96" t="s">
        <v>388</v>
      </c>
      <c r="C68" s="101">
        <v>87</v>
      </c>
      <c r="D68" s="84"/>
      <c r="E68" s="83"/>
      <c r="F68" s="84"/>
      <c r="G68" s="84"/>
      <c r="H68" s="87"/>
      <c r="I68" s="109"/>
      <c r="J68" s="109"/>
      <c r="K68" s="110"/>
      <c r="L68" s="110"/>
      <c r="M68" s="111"/>
      <c r="N68" s="60"/>
    </row>
    <row r="69" s="70" customFormat="1" spans="1:14">
      <c r="A69" s="86"/>
      <c r="B69" s="96" t="s">
        <v>411</v>
      </c>
      <c r="C69" s="101">
        <v>99</v>
      </c>
      <c r="D69" s="84"/>
      <c r="E69" s="83"/>
      <c r="F69" s="84"/>
      <c r="G69" s="84"/>
      <c r="H69" s="87"/>
      <c r="I69" s="109"/>
      <c r="J69" s="109"/>
      <c r="K69" s="110"/>
      <c r="L69" s="110"/>
      <c r="M69" s="111"/>
      <c r="N69" s="60"/>
    </row>
    <row r="70" s="70" customFormat="1" spans="1:14">
      <c r="A70" s="86"/>
      <c r="B70" s="96" t="s">
        <v>412</v>
      </c>
      <c r="C70" s="101">
        <v>94</v>
      </c>
      <c r="D70" s="84"/>
      <c r="E70" s="84"/>
      <c r="F70" s="84"/>
      <c r="G70" s="84"/>
      <c r="H70" s="87"/>
      <c r="I70" s="109"/>
      <c r="J70" s="109"/>
      <c r="K70" s="110"/>
      <c r="L70" s="110"/>
      <c r="M70" s="111"/>
      <c r="N70" s="60"/>
    </row>
    <row r="71" s="70" customFormat="1" spans="1:14">
      <c r="A71" s="86"/>
      <c r="B71" s="96" t="s">
        <v>389</v>
      </c>
      <c r="C71" s="101">
        <v>93</v>
      </c>
      <c r="D71" s="84"/>
      <c r="E71" s="84"/>
      <c r="F71" s="84"/>
      <c r="G71" s="84"/>
      <c r="H71" s="87"/>
      <c r="I71" s="109"/>
      <c r="J71" s="109"/>
      <c r="K71" s="110"/>
      <c r="L71" s="110"/>
      <c r="M71" s="111"/>
      <c r="N71" s="60"/>
    </row>
    <row r="72" s="70" customFormat="1" spans="1:14">
      <c r="A72" s="86"/>
      <c r="B72" s="96" t="s">
        <v>413</v>
      </c>
      <c r="C72" s="82">
        <v>91</v>
      </c>
      <c r="D72" s="83"/>
      <c r="E72" s="84"/>
      <c r="F72" s="84"/>
      <c r="G72" s="84"/>
      <c r="H72" s="87"/>
      <c r="I72" s="109"/>
      <c r="J72" s="109"/>
      <c r="K72" s="110"/>
      <c r="L72" s="110"/>
      <c r="M72" s="111"/>
      <c r="N72" s="60"/>
    </row>
    <row r="73" s="70" customFormat="1" spans="1:14">
      <c r="A73" s="80" t="s">
        <v>22</v>
      </c>
      <c r="B73" s="96" t="s">
        <v>391</v>
      </c>
      <c r="C73" s="101">
        <v>100</v>
      </c>
      <c r="D73" s="83"/>
      <c r="E73" s="84"/>
      <c r="F73" s="84"/>
      <c r="G73" s="84"/>
      <c r="H73" s="85">
        <f>COUNT(C73:C84)</f>
        <v>12</v>
      </c>
      <c r="I73" s="106">
        <f>COUNTIF(C73:C84,"&gt;=94.5")</f>
        <v>6</v>
      </c>
      <c r="J73" s="106">
        <f>COUNTIF(C73:C84,"&lt;85")</f>
        <v>0</v>
      </c>
      <c r="K73" s="107">
        <f>I73/H73</f>
        <v>0.5</v>
      </c>
      <c r="L73" s="107">
        <f>J73/H73</f>
        <v>0</v>
      </c>
      <c r="M73" s="108">
        <f>K73*60+40</f>
        <v>70</v>
      </c>
      <c r="N73" s="60"/>
    </row>
    <row r="74" s="70" customFormat="1" spans="1:14">
      <c r="A74" s="86"/>
      <c r="B74" s="96" t="s">
        <v>355</v>
      </c>
      <c r="C74" s="101">
        <v>99</v>
      </c>
      <c r="D74" s="83"/>
      <c r="E74" s="84"/>
      <c r="F74" s="84"/>
      <c r="G74" s="84"/>
      <c r="H74" s="87"/>
      <c r="I74" s="109"/>
      <c r="J74" s="109"/>
      <c r="K74" s="110"/>
      <c r="L74" s="110"/>
      <c r="M74" s="111"/>
      <c r="N74" s="60"/>
    </row>
    <row r="75" s="70" customFormat="1" spans="1:14">
      <c r="A75" s="86"/>
      <c r="B75" s="96" t="s">
        <v>414</v>
      </c>
      <c r="C75" s="101">
        <v>97</v>
      </c>
      <c r="D75" s="83"/>
      <c r="E75" s="84"/>
      <c r="F75" s="84"/>
      <c r="G75" s="84"/>
      <c r="H75" s="87"/>
      <c r="I75" s="109"/>
      <c r="J75" s="109"/>
      <c r="K75" s="110"/>
      <c r="L75" s="110"/>
      <c r="M75" s="111"/>
      <c r="N75" s="60"/>
    </row>
    <row r="76" s="70" customFormat="1" spans="1:14">
      <c r="A76" s="86"/>
      <c r="B76" s="96" t="s">
        <v>415</v>
      </c>
      <c r="C76" s="101">
        <v>95</v>
      </c>
      <c r="D76" s="83"/>
      <c r="E76" s="84"/>
      <c r="F76" s="84"/>
      <c r="G76" s="84"/>
      <c r="H76" s="87"/>
      <c r="I76" s="109"/>
      <c r="J76" s="109"/>
      <c r="K76" s="110"/>
      <c r="L76" s="110"/>
      <c r="M76" s="111"/>
      <c r="N76" s="60"/>
    </row>
    <row r="77" s="70" customFormat="1" spans="1:14">
      <c r="A77" s="86"/>
      <c r="B77" s="96" t="s">
        <v>416</v>
      </c>
      <c r="C77" s="101">
        <v>94</v>
      </c>
      <c r="D77" s="83"/>
      <c r="E77" s="84"/>
      <c r="F77" s="83"/>
      <c r="G77" s="84"/>
      <c r="H77" s="87"/>
      <c r="I77" s="109"/>
      <c r="J77" s="109"/>
      <c r="K77" s="110"/>
      <c r="L77" s="110"/>
      <c r="M77" s="111"/>
      <c r="N77" s="60"/>
    </row>
    <row r="78" s="70" customFormat="1" spans="1:14">
      <c r="A78" s="86"/>
      <c r="B78" s="96" t="s">
        <v>417</v>
      </c>
      <c r="C78" s="101">
        <v>94</v>
      </c>
      <c r="D78" s="83"/>
      <c r="E78" s="84"/>
      <c r="F78" s="83"/>
      <c r="G78" s="84"/>
      <c r="H78" s="87"/>
      <c r="I78" s="109"/>
      <c r="J78" s="109"/>
      <c r="K78" s="110"/>
      <c r="L78" s="110"/>
      <c r="M78" s="111"/>
      <c r="N78" s="60"/>
    </row>
    <row r="79" s="70" customFormat="1" spans="1:14">
      <c r="A79" s="86"/>
      <c r="B79" s="96" t="s">
        <v>418</v>
      </c>
      <c r="C79" s="101">
        <v>96</v>
      </c>
      <c r="D79" s="83"/>
      <c r="E79" s="84"/>
      <c r="F79" s="83"/>
      <c r="G79" s="84"/>
      <c r="H79" s="87"/>
      <c r="I79" s="109"/>
      <c r="J79" s="109"/>
      <c r="K79" s="110"/>
      <c r="L79" s="110"/>
      <c r="M79" s="111"/>
      <c r="N79" s="60"/>
    </row>
    <row r="80" s="70" customFormat="1" spans="1:14">
      <c r="A80" s="86"/>
      <c r="B80" s="118" t="s">
        <v>384</v>
      </c>
      <c r="C80" s="101">
        <v>94</v>
      </c>
      <c r="D80" s="83"/>
      <c r="E80" s="84"/>
      <c r="F80" s="83"/>
      <c r="G80" s="84"/>
      <c r="H80" s="87"/>
      <c r="I80" s="109"/>
      <c r="J80" s="109"/>
      <c r="K80" s="110"/>
      <c r="L80" s="110"/>
      <c r="M80" s="111"/>
      <c r="N80" s="60"/>
    </row>
    <row r="81" s="70" customFormat="1" spans="1:14">
      <c r="A81" s="86"/>
      <c r="B81" s="118" t="s">
        <v>413</v>
      </c>
      <c r="C81" s="101">
        <v>94</v>
      </c>
      <c r="D81" s="83"/>
      <c r="E81" s="84"/>
      <c r="F81" s="83"/>
      <c r="G81" s="84"/>
      <c r="H81" s="87"/>
      <c r="I81" s="109"/>
      <c r="J81" s="109"/>
      <c r="K81" s="110"/>
      <c r="L81" s="110"/>
      <c r="M81" s="111"/>
      <c r="N81" s="60"/>
    </row>
    <row r="82" s="70" customFormat="1" spans="1:14">
      <c r="A82" s="86"/>
      <c r="B82" s="118" t="s">
        <v>419</v>
      </c>
      <c r="C82" s="101">
        <v>98</v>
      </c>
      <c r="D82" s="83"/>
      <c r="E82" s="84"/>
      <c r="F82" s="83"/>
      <c r="G82" s="84"/>
      <c r="H82" s="87"/>
      <c r="I82" s="109"/>
      <c r="J82" s="109"/>
      <c r="K82" s="110"/>
      <c r="L82" s="110"/>
      <c r="M82" s="111"/>
      <c r="N82" s="60"/>
    </row>
    <row r="83" s="70" customFormat="1" spans="1:14">
      <c r="A83" s="86"/>
      <c r="B83" s="96" t="s">
        <v>420</v>
      </c>
      <c r="C83" s="101">
        <v>90</v>
      </c>
      <c r="D83" s="83"/>
      <c r="E83" s="83"/>
      <c r="F83" s="83"/>
      <c r="G83" s="84"/>
      <c r="H83" s="87"/>
      <c r="I83" s="109"/>
      <c r="J83" s="109"/>
      <c r="K83" s="110"/>
      <c r="L83" s="110"/>
      <c r="M83" s="111"/>
      <c r="N83" s="60"/>
    </row>
    <row r="84" s="70" customFormat="1" spans="1:14">
      <c r="A84" s="119"/>
      <c r="B84" s="96" t="s">
        <v>421</v>
      </c>
      <c r="C84" s="101">
        <v>86</v>
      </c>
      <c r="D84" s="83"/>
      <c r="E84" s="83"/>
      <c r="F84" s="83"/>
      <c r="G84" s="84"/>
      <c r="H84" s="120"/>
      <c r="I84" s="121"/>
      <c r="J84" s="121"/>
      <c r="K84" s="122"/>
      <c r="L84" s="122"/>
      <c r="M84" s="112"/>
      <c r="N84" s="60"/>
    </row>
    <row r="85" s="70" customFormat="1" spans="1:14">
      <c r="A85" s="86" t="s">
        <v>23</v>
      </c>
      <c r="B85" s="96" t="s">
        <v>422</v>
      </c>
      <c r="C85" s="82">
        <v>93</v>
      </c>
      <c r="D85" s="83"/>
      <c r="E85" s="90"/>
      <c r="F85" s="83"/>
      <c r="G85" s="84"/>
      <c r="H85" s="87">
        <f>COUNT(C85:C92)</f>
        <v>8</v>
      </c>
      <c r="I85" s="109">
        <f>COUNTIF(C85:C92,"&gt;=94.5")</f>
        <v>3</v>
      </c>
      <c r="J85" s="109">
        <f>COUNTIF(C85:C92,"&lt;85")</f>
        <v>0</v>
      </c>
      <c r="K85" s="110">
        <f>I85/H85</f>
        <v>0.375</v>
      </c>
      <c r="L85" s="110">
        <f>J85/H85</f>
        <v>0</v>
      </c>
      <c r="M85" s="111">
        <f>K85*60+40</f>
        <v>62.5</v>
      </c>
      <c r="N85" s="60"/>
    </row>
    <row r="86" s="70" customFormat="1" spans="1:14">
      <c r="A86" s="86"/>
      <c r="B86" s="96" t="s">
        <v>423</v>
      </c>
      <c r="C86" s="82">
        <v>94</v>
      </c>
      <c r="D86" s="83"/>
      <c r="E86" s="83"/>
      <c r="F86" s="83"/>
      <c r="G86" s="84"/>
      <c r="H86" s="87"/>
      <c r="I86" s="109"/>
      <c r="J86" s="109"/>
      <c r="K86" s="110"/>
      <c r="L86" s="110"/>
      <c r="M86" s="111"/>
      <c r="N86" s="60"/>
    </row>
    <row r="87" s="70" customFormat="1" spans="1:14">
      <c r="A87" s="86"/>
      <c r="B87" s="96" t="s">
        <v>424</v>
      </c>
      <c r="C87" s="82">
        <v>94</v>
      </c>
      <c r="D87" s="83"/>
      <c r="E87" s="83"/>
      <c r="F87" s="83"/>
      <c r="G87" s="84"/>
      <c r="H87" s="87"/>
      <c r="I87" s="109"/>
      <c r="J87" s="109"/>
      <c r="K87" s="110"/>
      <c r="L87" s="110"/>
      <c r="M87" s="111"/>
      <c r="N87" s="60"/>
    </row>
    <row r="88" s="70" customFormat="1" spans="1:14">
      <c r="A88" s="86"/>
      <c r="B88" s="96" t="s">
        <v>425</v>
      </c>
      <c r="C88" s="82">
        <v>97</v>
      </c>
      <c r="D88" s="83"/>
      <c r="E88" s="83"/>
      <c r="F88" s="83"/>
      <c r="G88" s="84"/>
      <c r="H88" s="87"/>
      <c r="I88" s="109"/>
      <c r="J88" s="109"/>
      <c r="K88" s="110"/>
      <c r="L88" s="110"/>
      <c r="M88" s="111"/>
      <c r="N88" s="60"/>
    </row>
    <row r="89" s="70" customFormat="1" spans="1:14">
      <c r="A89" s="86"/>
      <c r="B89" s="96" t="s">
        <v>426</v>
      </c>
      <c r="C89" s="82">
        <v>95</v>
      </c>
      <c r="D89" s="83"/>
      <c r="E89" s="83"/>
      <c r="F89" s="83"/>
      <c r="G89" s="84"/>
      <c r="H89" s="87"/>
      <c r="I89" s="109"/>
      <c r="J89" s="109"/>
      <c r="K89" s="110"/>
      <c r="L89" s="110"/>
      <c r="M89" s="111"/>
      <c r="N89" s="60"/>
    </row>
    <row r="90" s="70" customFormat="1" spans="1:14">
      <c r="A90" s="86"/>
      <c r="B90" s="96" t="s">
        <v>427</v>
      </c>
      <c r="C90" s="82">
        <v>96</v>
      </c>
      <c r="D90" s="83"/>
      <c r="E90" s="83"/>
      <c r="F90" s="83"/>
      <c r="G90" s="84"/>
      <c r="H90" s="87"/>
      <c r="I90" s="109"/>
      <c r="J90" s="109"/>
      <c r="K90" s="110"/>
      <c r="L90" s="110"/>
      <c r="M90" s="111"/>
      <c r="N90" s="60"/>
    </row>
    <row r="91" s="70" customFormat="1" spans="1:14">
      <c r="A91" s="86"/>
      <c r="B91" s="96" t="s">
        <v>428</v>
      </c>
      <c r="C91" s="82">
        <v>90</v>
      </c>
      <c r="D91" s="83"/>
      <c r="E91" s="83"/>
      <c r="F91" s="83"/>
      <c r="G91" s="84"/>
      <c r="H91" s="87"/>
      <c r="I91" s="109"/>
      <c r="J91" s="109"/>
      <c r="K91" s="110"/>
      <c r="L91" s="110"/>
      <c r="M91" s="111"/>
      <c r="N91" s="60"/>
    </row>
    <row r="92" s="70" customFormat="1" spans="1:14">
      <c r="A92" s="86"/>
      <c r="B92" s="96" t="s">
        <v>384</v>
      </c>
      <c r="C92" s="82">
        <v>94</v>
      </c>
      <c r="D92" s="83"/>
      <c r="E92" s="83"/>
      <c r="F92" s="83"/>
      <c r="G92" s="84"/>
      <c r="H92" s="120"/>
      <c r="I92" s="121"/>
      <c r="J92" s="121"/>
      <c r="K92" s="122"/>
      <c r="L92" s="122"/>
      <c r="M92" s="112"/>
      <c r="N92" s="60"/>
    </row>
    <row r="93" s="70" customFormat="1" spans="1:14">
      <c r="A93" s="80" t="s">
        <v>24</v>
      </c>
      <c r="B93" s="96" t="s">
        <v>429</v>
      </c>
      <c r="C93" s="82">
        <v>95.3333333333333</v>
      </c>
      <c r="D93" s="84"/>
      <c r="E93" s="83"/>
      <c r="F93" s="83"/>
      <c r="G93" s="84"/>
      <c r="H93" s="87">
        <f>COUNT(C93:C100)</f>
        <v>8</v>
      </c>
      <c r="I93" s="109">
        <f>COUNTIF(C93:C100,"&gt;=94.5")</f>
        <v>4</v>
      </c>
      <c r="J93" s="109">
        <f>COUNTIF(C93:C100,"&lt;85")</f>
        <v>0</v>
      </c>
      <c r="K93" s="110">
        <f>I93/H93</f>
        <v>0.5</v>
      </c>
      <c r="L93" s="110">
        <f>J93/H93</f>
        <v>0</v>
      </c>
      <c r="M93" s="111">
        <f>K93*60+40</f>
        <v>70</v>
      </c>
      <c r="N93" s="60"/>
    </row>
    <row r="94" s="70" customFormat="1" spans="1:14">
      <c r="A94" s="86"/>
      <c r="B94" s="96" t="s">
        <v>430</v>
      </c>
      <c r="C94" s="82">
        <v>98</v>
      </c>
      <c r="D94" s="84"/>
      <c r="E94" s="83"/>
      <c r="F94" s="83"/>
      <c r="G94" s="84"/>
      <c r="H94" s="87"/>
      <c r="I94" s="109"/>
      <c r="J94" s="109"/>
      <c r="K94" s="110"/>
      <c r="L94" s="110"/>
      <c r="M94" s="111"/>
      <c r="N94" s="60"/>
    </row>
    <row r="95" s="70" customFormat="1" spans="1:14">
      <c r="A95" s="86"/>
      <c r="B95" s="96" t="s">
        <v>431</v>
      </c>
      <c r="C95" s="82">
        <v>90.3333333333333</v>
      </c>
      <c r="D95" s="84"/>
      <c r="E95" s="83"/>
      <c r="F95" s="83"/>
      <c r="G95" s="84"/>
      <c r="H95" s="87"/>
      <c r="I95" s="109"/>
      <c r="J95" s="109"/>
      <c r="K95" s="110"/>
      <c r="L95" s="110"/>
      <c r="M95" s="111"/>
      <c r="N95" s="60"/>
    </row>
    <row r="96" s="70" customFormat="1" spans="1:14">
      <c r="A96" s="86"/>
      <c r="B96" s="96" t="s">
        <v>432</v>
      </c>
      <c r="C96" s="82">
        <v>97.3333333333333</v>
      </c>
      <c r="D96" s="84"/>
      <c r="E96" s="83"/>
      <c r="F96" s="83"/>
      <c r="G96" s="84"/>
      <c r="H96" s="87"/>
      <c r="I96" s="109"/>
      <c r="J96" s="109"/>
      <c r="K96" s="110"/>
      <c r="L96" s="110"/>
      <c r="M96" s="111"/>
      <c r="N96" s="60"/>
    </row>
    <row r="97" s="70" customFormat="1" spans="1:14">
      <c r="A97" s="86"/>
      <c r="B97" s="96" t="s">
        <v>433</v>
      </c>
      <c r="C97" s="82">
        <v>88.3333333333333</v>
      </c>
      <c r="D97" s="84"/>
      <c r="E97" s="83"/>
      <c r="F97" s="83"/>
      <c r="G97" s="84"/>
      <c r="H97" s="87"/>
      <c r="I97" s="109"/>
      <c r="J97" s="109"/>
      <c r="K97" s="110"/>
      <c r="L97" s="110"/>
      <c r="M97" s="111"/>
      <c r="N97" s="60"/>
    </row>
    <row r="98" s="70" customFormat="1" spans="1:14">
      <c r="A98" s="86"/>
      <c r="B98" s="96" t="s">
        <v>434</v>
      </c>
      <c r="C98" s="82">
        <v>91.3333333333333</v>
      </c>
      <c r="D98" s="84"/>
      <c r="E98" s="83"/>
      <c r="F98" s="83"/>
      <c r="G98" s="84"/>
      <c r="H98" s="87"/>
      <c r="I98" s="109"/>
      <c r="J98" s="109"/>
      <c r="K98" s="110"/>
      <c r="L98" s="110"/>
      <c r="M98" s="111"/>
      <c r="N98" s="60"/>
    </row>
    <row r="99" s="70" customFormat="1" spans="1:14">
      <c r="A99" s="86"/>
      <c r="B99" s="96" t="s">
        <v>435</v>
      </c>
      <c r="C99" s="82">
        <v>88.6666666666667</v>
      </c>
      <c r="D99" s="84"/>
      <c r="E99" s="83"/>
      <c r="F99" s="83"/>
      <c r="G99" s="84"/>
      <c r="H99" s="87"/>
      <c r="I99" s="109"/>
      <c r="J99" s="109"/>
      <c r="K99" s="110"/>
      <c r="L99" s="110"/>
      <c r="M99" s="111"/>
      <c r="N99" s="60"/>
    </row>
    <row r="100" s="70" customFormat="1" spans="1:14">
      <c r="A100" s="119"/>
      <c r="B100" s="96" t="s">
        <v>436</v>
      </c>
      <c r="C100" s="82">
        <v>96.6666666666667</v>
      </c>
      <c r="D100" s="83"/>
      <c r="E100" s="83"/>
      <c r="F100" s="83"/>
      <c r="G100" s="84"/>
      <c r="H100" s="120"/>
      <c r="I100" s="121"/>
      <c r="J100" s="121"/>
      <c r="K100" s="122"/>
      <c r="L100" s="122"/>
      <c r="M100" s="112"/>
      <c r="N100" s="60"/>
    </row>
    <row r="101" s="70" customFormat="1" spans="1:14">
      <c r="A101" s="80" t="s">
        <v>25</v>
      </c>
      <c r="B101" s="81" t="s">
        <v>404</v>
      </c>
      <c r="C101" s="82">
        <v>96.3</v>
      </c>
      <c r="D101" s="84"/>
      <c r="E101" s="83"/>
      <c r="F101" s="83"/>
      <c r="G101" s="84"/>
      <c r="H101" s="87">
        <f>COUNT(C101:C107)</f>
        <v>7</v>
      </c>
      <c r="I101" s="109">
        <f>COUNTIF(C101:C107,"&gt;=94.5")</f>
        <v>2</v>
      </c>
      <c r="J101" s="109">
        <f>COUNTIF(C101:C107,"&lt;85")</f>
        <v>0</v>
      </c>
      <c r="K101" s="110">
        <f>I101/H101</f>
        <v>0.285714285714286</v>
      </c>
      <c r="L101" s="110">
        <f>J101/H101</f>
        <v>0</v>
      </c>
      <c r="M101" s="111">
        <f>K101*60+40</f>
        <v>57.1428571428571</v>
      </c>
      <c r="N101" s="60"/>
    </row>
    <row r="102" s="70" customFormat="1" spans="1:14">
      <c r="A102" s="86"/>
      <c r="B102" s="81" t="s">
        <v>437</v>
      </c>
      <c r="C102" s="82">
        <v>97.3333333333333</v>
      </c>
      <c r="D102" s="84"/>
      <c r="E102" s="83"/>
      <c r="F102" s="83"/>
      <c r="G102" s="84"/>
      <c r="H102" s="87"/>
      <c r="I102" s="109"/>
      <c r="J102" s="109"/>
      <c r="K102" s="110"/>
      <c r="L102" s="110"/>
      <c r="M102" s="111"/>
      <c r="N102" s="60"/>
    </row>
    <row r="103" s="70" customFormat="1" spans="1:14">
      <c r="A103" s="86"/>
      <c r="B103" s="81" t="s">
        <v>438</v>
      </c>
      <c r="C103" s="82">
        <v>94.3333333333333</v>
      </c>
      <c r="D103" s="84"/>
      <c r="E103" s="83"/>
      <c r="F103" s="83"/>
      <c r="G103" s="84"/>
      <c r="H103" s="87"/>
      <c r="I103" s="109"/>
      <c r="J103" s="109"/>
      <c r="K103" s="110"/>
      <c r="L103" s="110"/>
      <c r="M103" s="111"/>
      <c r="N103" s="60"/>
    </row>
    <row r="104" s="70" customFormat="1" spans="1:14">
      <c r="A104" s="86"/>
      <c r="B104" s="81" t="s">
        <v>439</v>
      </c>
      <c r="C104" s="82">
        <v>92.3333333333333</v>
      </c>
      <c r="D104" s="84"/>
      <c r="E104" s="83"/>
      <c r="F104" s="83"/>
      <c r="G104" s="84"/>
      <c r="H104" s="87"/>
      <c r="I104" s="109"/>
      <c r="J104" s="109"/>
      <c r="K104" s="110"/>
      <c r="L104" s="110"/>
      <c r="M104" s="111"/>
      <c r="N104" s="60"/>
    </row>
    <row r="105" s="70" customFormat="1" spans="1:14">
      <c r="A105" s="86"/>
      <c r="B105" s="81" t="s">
        <v>440</v>
      </c>
      <c r="C105" s="82">
        <v>93.6666666666667</v>
      </c>
      <c r="D105" s="84"/>
      <c r="E105" s="83"/>
      <c r="F105" s="83"/>
      <c r="G105" s="84"/>
      <c r="H105" s="87"/>
      <c r="I105" s="109"/>
      <c r="J105" s="109"/>
      <c r="K105" s="110"/>
      <c r="L105" s="110"/>
      <c r="M105" s="111"/>
      <c r="N105" s="60"/>
    </row>
    <row r="106" s="70" customFormat="1" spans="1:14">
      <c r="A106" s="86"/>
      <c r="B106" s="81" t="s">
        <v>441</v>
      </c>
      <c r="C106" s="82">
        <v>90</v>
      </c>
      <c r="D106" s="84"/>
      <c r="E106" s="83"/>
      <c r="F106" s="83"/>
      <c r="G106" s="84"/>
      <c r="H106" s="87"/>
      <c r="I106" s="109"/>
      <c r="J106" s="109"/>
      <c r="K106" s="110"/>
      <c r="L106" s="110"/>
      <c r="M106" s="111"/>
      <c r="N106" s="60"/>
    </row>
    <row r="107" s="70" customFormat="1" spans="1:14">
      <c r="A107" s="119"/>
      <c r="B107" s="81" t="s">
        <v>442</v>
      </c>
      <c r="C107" s="82">
        <v>89.3333333333333</v>
      </c>
      <c r="D107" s="84"/>
      <c r="E107" s="83"/>
      <c r="F107" s="83"/>
      <c r="G107" s="84"/>
      <c r="H107" s="87"/>
      <c r="I107" s="109"/>
      <c r="J107" s="109"/>
      <c r="K107" s="110"/>
      <c r="L107" s="110"/>
      <c r="M107" s="111"/>
      <c r="N107" s="60"/>
    </row>
    <row r="108" s="70" customFormat="1" spans="1:14">
      <c r="A108" s="80" t="s">
        <v>26</v>
      </c>
      <c r="B108" s="96" t="s">
        <v>404</v>
      </c>
      <c r="C108" s="82">
        <v>96</v>
      </c>
      <c r="D108" s="84"/>
      <c r="E108" s="83"/>
      <c r="F108" s="83"/>
      <c r="G108" s="84"/>
      <c r="H108" s="97">
        <f>COUNT(C108:C115)</f>
        <v>8</v>
      </c>
      <c r="I108" s="88">
        <f>COUNTIF(C108:C115,"&gt;=94.5")</f>
        <v>5</v>
      </c>
      <c r="J108" s="88">
        <f>COUNTIF(C108:C115,"&lt;85")</f>
        <v>0</v>
      </c>
      <c r="K108" s="113">
        <f>I108/H108</f>
        <v>0.625</v>
      </c>
      <c r="L108" s="113">
        <f>J108/H108</f>
        <v>0</v>
      </c>
      <c r="M108" s="114">
        <f>K108*60+40</f>
        <v>77.5</v>
      </c>
      <c r="N108" s="60"/>
    </row>
    <row r="109" s="70" customFormat="1" spans="1:14">
      <c r="A109" s="86"/>
      <c r="B109" s="96" t="s">
        <v>428</v>
      </c>
      <c r="C109" s="82">
        <v>92</v>
      </c>
      <c r="D109" s="84"/>
      <c r="E109" s="83"/>
      <c r="F109" s="83"/>
      <c r="G109" s="84"/>
      <c r="H109" s="97"/>
      <c r="I109" s="88"/>
      <c r="J109" s="88"/>
      <c r="K109" s="113"/>
      <c r="L109" s="113"/>
      <c r="M109" s="114"/>
      <c r="N109" s="60"/>
    </row>
    <row r="110" s="70" customFormat="1" spans="1:14">
      <c r="A110" s="86"/>
      <c r="B110" s="96" t="s">
        <v>443</v>
      </c>
      <c r="C110" s="82">
        <v>95</v>
      </c>
      <c r="D110" s="83"/>
      <c r="E110" s="83"/>
      <c r="F110" s="83"/>
      <c r="G110" s="84"/>
      <c r="H110" s="97"/>
      <c r="I110" s="88"/>
      <c r="J110" s="88"/>
      <c r="K110" s="113"/>
      <c r="L110" s="113"/>
      <c r="M110" s="114"/>
      <c r="N110" s="60"/>
    </row>
    <row r="111" s="70" customFormat="1" spans="1:14">
      <c r="A111" s="86"/>
      <c r="B111" s="96" t="s">
        <v>444</v>
      </c>
      <c r="C111" s="82">
        <v>93</v>
      </c>
      <c r="D111" s="83"/>
      <c r="E111" s="83"/>
      <c r="F111" s="83"/>
      <c r="G111" s="84"/>
      <c r="H111" s="97"/>
      <c r="I111" s="88"/>
      <c r="J111" s="88"/>
      <c r="K111" s="113"/>
      <c r="L111" s="113"/>
      <c r="M111" s="114"/>
      <c r="N111" s="60"/>
    </row>
    <row r="112" s="70" customFormat="1" spans="1:14">
      <c r="A112" s="86"/>
      <c r="B112" s="96" t="s">
        <v>445</v>
      </c>
      <c r="C112" s="82">
        <v>93</v>
      </c>
      <c r="D112" s="83"/>
      <c r="E112" s="83"/>
      <c r="F112" s="83"/>
      <c r="G112" s="84"/>
      <c r="H112" s="97"/>
      <c r="I112" s="88"/>
      <c r="J112" s="88"/>
      <c r="K112" s="113"/>
      <c r="L112" s="113"/>
      <c r="M112" s="114"/>
      <c r="N112" s="60"/>
    </row>
    <row r="113" s="70" customFormat="1" spans="1:14">
      <c r="A113" s="86"/>
      <c r="B113" s="100" t="s">
        <v>446</v>
      </c>
      <c r="C113" s="82">
        <v>96</v>
      </c>
      <c r="D113" s="83"/>
      <c r="E113" s="83"/>
      <c r="F113" s="83"/>
      <c r="G113" s="84"/>
      <c r="H113" s="97"/>
      <c r="I113" s="88"/>
      <c r="J113" s="88"/>
      <c r="K113" s="113"/>
      <c r="L113" s="113"/>
      <c r="M113" s="114"/>
      <c r="N113" s="60"/>
    </row>
    <row r="114" s="70" customFormat="1" spans="1:14">
      <c r="A114" s="86"/>
      <c r="B114" s="100" t="s">
        <v>447</v>
      </c>
      <c r="C114" s="82">
        <v>95.5</v>
      </c>
      <c r="D114" s="83"/>
      <c r="E114" s="83"/>
      <c r="F114" s="83"/>
      <c r="G114" s="84"/>
      <c r="H114" s="97"/>
      <c r="I114" s="88"/>
      <c r="J114" s="88"/>
      <c r="K114" s="113"/>
      <c r="L114" s="113"/>
      <c r="M114" s="114"/>
      <c r="N114" s="60"/>
    </row>
    <row r="115" s="70" customFormat="1" spans="1:14">
      <c r="A115" s="86"/>
      <c r="B115" s="100" t="s">
        <v>448</v>
      </c>
      <c r="C115" s="82">
        <v>95</v>
      </c>
      <c r="D115" s="83"/>
      <c r="E115" s="83"/>
      <c r="F115" s="83"/>
      <c r="G115" s="84"/>
      <c r="H115" s="97"/>
      <c r="I115" s="88"/>
      <c r="J115" s="88"/>
      <c r="K115" s="113"/>
      <c r="L115" s="113"/>
      <c r="M115" s="114"/>
      <c r="N115" s="60"/>
    </row>
    <row r="116" s="70" customFormat="1" spans="1:14">
      <c r="A116" s="95" t="s">
        <v>27</v>
      </c>
      <c r="B116" s="100" t="s">
        <v>449</v>
      </c>
      <c r="C116" s="82">
        <v>99.5</v>
      </c>
      <c r="D116" s="83"/>
      <c r="E116" s="83"/>
      <c r="F116" s="83"/>
      <c r="G116" s="84"/>
      <c r="H116" s="85">
        <f>COUNT(C116:C131)</f>
        <v>16</v>
      </c>
      <c r="I116" s="106">
        <f>COUNTIF(C116:C131,"&gt;=94.5")</f>
        <v>8</v>
      </c>
      <c r="J116" s="106">
        <f>COUNTIF(C116:C131,"&lt;85")</f>
        <v>0</v>
      </c>
      <c r="K116" s="107">
        <f>I116/H116</f>
        <v>0.5</v>
      </c>
      <c r="L116" s="107">
        <f>J116/H116</f>
        <v>0</v>
      </c>
      <c r="M116" s="108">
        <f>K116*60+40</f>
        <v>70</v>
      </c>
      <c r="N116" s="60"/>
    </row>
    <row r="117" s="70" customFormat="1" spans="1:14">
      <c r="A117" s="95"/>
      <c r="B117" s="100" t="s">
        <v>450</v>
      </c>
      <c r="C117" s="82">
        <v>100</v>
      </c>
      <c r="D117" s="83"/>
      <c r="E117" s="83"/>
      <c r="F117" s="83"/>
      <c r="G117" s="84"/>
      <c r="H117" s="87"/>
      <c r="I117" s="109"/>
      <c r="J117" s="109"/>
      <c r="K117" s="110"/>
      <c r="L117" s="110"/>
      <c r="M117" s="111"/>
      <c r="N117" s="60"/>
    </row>
    <row r="118" s="70" customFormat="1" spans="1:14">
      <c r="A118" s="95"/>
      <c r="B118" s="81" t="s">
        <v>451</v>
      </c>
      <c r="C118" s="82">
        <v>88</v>
      </c>
      <c r="D118" s="84"/>
      <c r="E118" s="83"/>
      <c r="F118" s="83"/>
      <c r="G118" s="84"/>
      <c r="H118" s="87"/>
      <c r="I118" s="109"/>
      <c r="J118" s="109"/>
      <c r="K118" s="110"/>
      <c r="L118" s="110"/>
      <c r="M118" s="111"/>
      <c r="N118" s="60"/>
    </row>
    <row r="119" s="70" customFormat="1" spans="1:14">
      <c r="A119" s="95"/>
      <c r="B119" s="81" t="s">
        <v>452</v>
      </c>
      <c r="C119" s="82">
        <v>87</v>
      </c>
      <c r="D119" s="84"/>
      <c r="E119" s="83"/>
      <c r="F119" s="83"/>
      <c r="G119" s="84"/>
      <c r="H119" s="87"/>
      <c r="I119" s="109"/>
      <c r="J119" s="109"/>
      <c r="K119" s="110"/>
      <c r="L119" s="110"/>
      <c r="M119" s="111"/>
      <c r="N119" s="60"/>
    </row>
    <row r="120" s="70" customFormat="1" spans="1:14">
      <c r="A120" s="95"/>
      <c r="B120" s="81" t="s">
        <v>453</v>
      </c>
      <c r="C120" s="82">
        <v>92</v>
      </c>
      <c r="D120" s="84"/>
      <c r="E120" s="83"/>
      <c r="F120" s="83"/>
      <c r="G120" s="84"/>
      <c r="H120" s="87"/>
      <c r="I120" s="109"/>
      <c r="J120" s="109"/>
      <c r="K120" s="110"/>
      <c r="L120" s="110"/>
      <c r="M120" s="111"/>
      <c r="N120" s="60"/>
    </row>
    <row r="121" s="70" customFormat="1" spans="1:14">
      <c r="A121" s="95"/>
      <c r="B121" s="81" t="s">
        <v>454</v>
      </c>
      <c r="C121" s="82">
        <v>97</v>
      </c>
      <c r="D121" s="84"/>
      <c r="E121" s="83"/>
      <c r="F121" s="83"/>
      <c r="G121" s="84"/>
      <c r="H121" s="87"/>
      <c r="I121" s="109"/>
      <c r="J121" s="109"/>
      <c r="K121" s="110"/>
      <c r="L121" s="110"/>
      <c r="M121" s="111"/>
      <c r="N121" s="60"/>
    </row>
    <row r="122" s="70" customFormat="1" spans="1:14">
      <c r="A122" s="95"/>
      <c r="B122" s="81" t="s">
        <v>455</v>
      </c>
      <c r="C122" s="82">
        <v>87.5</v>
      </c>
      <c r="D122" s="84"/>
      <c r="E122" s="83"/>
      <c r="F122" s="83"/>
      <c r="G122" s="84"/>
      <c r="H122" s="87"/>
      <c r="I122" s="109"/>
      <c r="J122" s="109"/>
      <c r="K122" s="110"/>
      <c r="L122" s="110"/>
      <c r="M122" s="111"/>
      <c r="N122" s="60"/>
    </row>
    <row r="123" s="70" customFormat="1" spans="1:14">
      <c r="A123" s="95"/>
      <c r="B123" s="81" t="s">
        <v>456</v>
      </c>
      <c r="C123" s="82">
        <v>94.5</v>
      </c>
      <c r="D123" s="84"/>
      <c r="E123" s="83"/>
      <c r="F123" s="83"/>
      <c r="G123" s="84"/>
      <c r="H123" s="87"/>
      <c r="I123" s="109"/>
      <c r="J123" s="109"/>
      <c r="K123" s="110"/>
      <c r="L123" s="110"/>
      <c r="M123" s="111"/>
      <c r="N123" s="60"/>
    </row>
    <row r="124" s="70" customFormat="1" spans="1:14">
      <c r="A124" s="95"/>
      <c r="B124" s="81" t="s">
        <v>457</v>
      </c>
      <c r="C124" s="82">
        <v>96</v>
      </c>
      <c r="D124" s="84"/>
      <c r="E124" s="83"/>
      <c r="F124" s="83"/>
      <c r="G124" s="84"/>
      <c r="H124" s="87"/>
      <c r="I124" s="109"/>
      <c r="J124" s="109"/>
      <c r="K124" s="110"/>
      <c r="L124" s="110"/>
      <c r="M124" s="111"/>
      <c r="N124" s="60"/>
    </row>
    <row r="125" s="70" customFormat="1" spans="1:14">
      <c r="A125" s="95"/>
      <c r="B125" s="81" t="s">
        <v>458</v>
      </c>
      <c r="C125" s="82">
        <v>92</v>
      </c>
      <c r="D125" s="84"/>
      <c r="E125" s="83"/>
      <c r="F125" s="83"/>
      <c r="G125" s="84"/>
      <c r="H125" s="87"/>
      <c r="I125" s="109"/>
      <c r="J125" s="109"/>
      <c r="K125" s="110"/>
      <c r="L125" s="110"/>
      <c r="M125" s="111"/>
      <c r="N125" s="60"/>
    </row>
    <row r="126" s="70" customFormat="1" spans="1:14">
      <c r="A126" s="95"/>
      <c r="B126" s="81" t="s">
        <v>459</v>
      </c>
      <c r="C126" s="82">
        <v>95</v>
      </c>
      <c r="D126" s="83"/>
      <c r="E126" s="83"/>
      <c r="F126" s="83"/>
      <c r="G126" s="84"/>
      <c r="H126" s="87"/>
      <c r="I126" s="109"/>
      <c r="J126" s="109"/>
      <c r="K126" s="110"/>
      <c r="L126" s="110"/>
      <c r="M126" s="111"/>
      <c r="N126" s="60"/>
    </row>
    <row r="127" s="70" customFormat="1" spans="1:14">
      <c r="A127" s="95"/>
      <c r="B127" s="81" t="s">
        <v>460</v>
      </c>
      <c r="C127" s="82">
        <v>94</v>
      </c>
      <c r="D127" s="83"/>
      <c r="E127" s="83"/>
      <c r="F127" s="83"/>
      <c r="G127" s="84"/>
      <c r="H127" s="87"/>
      <c r="I127" s="109"/>
      <c r="J127" s="109"/>
      <c r="K127" s="110"/>
      <c r="L127" s="110"/>
      <c r="M127" s="111"/>
      <c r="N127" s="60"/>
    </row>
    <row r="128" s="70" customFormat="1" spans="1:14">
      <c r="A128" s="95"/>
      <c r="B128" s="81" t="s">
        <v>461</v>
      </c>
      <c r="C128" s="82">
        <v>90.5</v>
      </c>
      <c r="D128" s="83"/>
      <c r="E128" s="83"/>
      <c r="F128" s="83"/>
      <c r="G128" s="84"/>
      <c r="H128" s="87"/>
      <c r="I128" s="109"/>
      <c r="J128" s="109"/>
      <c r="K128" s="110"/>
      <c r="L128" s="110"/>
      <c r="M128" s="111"/>
      <c r="N128" s="60"/>
    </row>
    <row r="129" s="70" customFormat="1" spans="1:14">
      <c r="A129" s="95"/>
      <c r="B129" s="81" t="s">
        <v>462</v>
      </c>
      <c r="C129" s="82">
        <v>97</v>
      </c>
      <c r="D129" s="83"/>
      <c r="E129" s="83"/>
      <c r="F129" s="83"/>
      <c r="G129" s="84"/>
      <c r="H129" s="87"/>
      <c r="I129" s="109"/>
      <c r="J129" s="109"/>
      <c r="K129" s="110"/>
      <c r="L129" s="110"/>
      <c r="M129" s="111"/>
      <c r="N129" s="60"/>
    </row>
    <row r="130" s="70" customFormat="1" spans="1:14">
      <c r="A130" s="95"/>
      <c r="B130" s="81" t="s">
        <v>463</v>
      </c>
      <c r="C130" s="82">
        <v>97</v>
      </c>
      <c r="D130" s="83"/>
      <c r="E130" s="83"/>
      <c r="F130" s="83"/>
      <c r="G130" s="84"/>
      <c r="H130" s="87"/>
      <c r="I130" s="109"/>
      <c r="J130" s="109"/>
      <c r="K130" s="110"/>
      <c r="L130" s="110"/>
      <c r="M130" s="111"/>
      <c r="N130" s="60"/>
    </row>
    <row r="131" s="70" customFormat="1" spans="1:14">
      <c r="A131" s="95"/>
      <c r="B131" s="81" t="s">
        <v>464</v>
      </c>
      <c r="C131" s="82">
        <v>94</v>
      </c>
      <c r="D131" s="123"/>
      <c r="E131" s="83"/>
      <c r="F131" s="83"/>
      <c r="G131" s="84"/>
      <c r="H131" s="120"/>
      <c r="I131" s="121"/>
      <c r="J131" s="121"/>
      <c r="K131" s="122"/>
      <c r="L131" s="122"/>
      <c r="M131" s="112"/>
      <c r="N131" s="60"/>
    </row>
    <row r="132" s="70" customFormat="1" spans="1:14">
      <c r="A132" s="80" t="s">
        <v>28</v>
      </c>
      <c r="B132" s="100" t="s">
        <v>465</v>
      </c>
      <c r="C132" s="82">
        <v>96</v>
      </c>
      <c r="D132" s="123"/>
      <c r="E132" s="83"/>
      <c r="F132" s="83"/>
      <c r="G132" s="84"/>
      <c r="H132" s="85">
        <f>COUNT(C132:C144)</f>
        <v>13</v>
      </c>
      <c r="I132" s="106">
        <f>COUNTIF(C132:C144,"&gt;=94.5")</f>
        <v>13</v>
      </c>
      <c r="J132" s="106">
        <f>COUNTIF(C132:C144,"&lt;85")</f>
        <v>0</v>
      </c>
      <c r="K132" s="107">
        <f>I132/H132</f>
        <v>1</v>
      </c>
      <c r="L132" s="107">
        <f>J132/H132</f>
        <v>0</v>
      </c>
      <c r="M132" s="108">
        <f>K132*60+40</f>
        <v>100</v>
      </c>
      <c r="N132" s="60"/>
    </row>
    <row r="133" s="70" customFormat="1" spans="1:14">
      <c r="A133" s="86"/>
      <c r="B133" s="100" t="s">
        <v>466</v>
      </c>
      <c r="C133" s="82">
        <v>98</v>
      </c>
      <c r="D133" s="123"/>
      <c r="E133" s="83"/>
      <c r="F133" s="83"/>
      <c r="G133" s="84"/>
      <c r="H133" s="87"/>
      <c r="I133" s="109"/>
      <c r="J133" s="109"/>
      <c r="K133" s="110"/>
      <c r="L133" s="110"/>
      <c r="M133" s="111"/>
      <c r="N133" s="60"/>
    </row>
    <row r="134" s="70" customFormat="1" spans="1:14">
      <c r="A134" s="86"/>
      <c r="B134" s="100" t="s">
        <v>467</v>
      </c>
      <c r="C134" s="82">
        <v>97</v>
      </c>
      <c r="D134" s="123"/>
      <c r="E134" s="83"/>
      <c r="F134" s="83"/>
      <c r="G134" s="84"/>
      <c r="H134" s="87"/>
      <c r="I134" s="109"/>
      <c r="J134" s="109"/>
      <c r="K134" s="110"/>
      <c r="L134" s="110"/>
      <c r="M134" s="111"/>
      <c r="N134" s="60"/>
    </row>
    <row r="135" s="70" customFormat="1" spans="1:14">
      <c r="A135" s="86"/>
      <c r="B135" s="100" t="s">
        <v>468</v>
      </c>
      <c r="C135" s="82">
        <v>98.5</v>
      </c>
      <c r="D135" s="123"/>
      <c r="E135" s="83"/>
      <c r="F135" s="83"/>
      <c r="G135" s="84"/>
      <c r="H135" s="87"/>
      <c r="I135" s="109"/>
      <c r="J135" s="109"/>
      <c r="K135" s="110"/>
      <c r="L135" s="110"/>
      <c r="M135" s="111"/>
      <c r="N135" s="60"/>
    </row>
    <row r="136" s="70" customFormat="1" spans="1:14">
      <c r="A136" s="86"/>
      <c r="B136" s="100" t="s">
        <v>469</v>
      </c>
      <c r="C136" s="82">
        <v>95</v>
      </c>
      <c r="D136" s="123"/>
      <c r="E136" s="83"/>
      <c r="F136" s="83"/>
      <c r="G136" s="84"/>
      <c r="H136" s="87"/>
      <c r="I136" s="109"/>
      <c r="J136" s="109"/>
      <c r="K136" s="110"/>
      <c r="L136" s="110"/>
      <c r="M136" s="111"/>
      <c r="N136" s="60"/>
    </row>
    <row r="137" s="70" customFormat="1" spans="1:14">
      <c r="A137" s="86"/>
      <c r="B137" s="100" t="s">
        <v>470</v>
      </c>
      <c r="C137" s="82">
        <v>98</v>
      </c>
      <c r="D137" s="123"/>
      <c r="E137" s="83"/>
      <c r="F137" s="83"/>
      <c r="G137" s="84"/>
      <c r="H137" s="87"/>
      <c r="I137" s="109"/>
      <c r="J137" s="109"/>
      <c r="K137" s="110"/>
      <c r="L137" s="110"/>
      <c r="M137" s="111"/>
      <c r="N137" s="60"/>
    </row>
    <row r="138" s="70" customFormat="1" spans="1:14">
      <c r="A138" s="86"/>
      <c r="B138" s="100" t="s">
        <v>471</v>
      </c>
      <c r="C138" s="82">
        <v>95</v>
      </c>
      <c r="D138" s="123"/>
      <c r="E138" s="83"/>
      <c r="F138" s="83"/>
      <c r="G138" s="84"/>
      <c r="H138" s="87"/>
      <c r="I138" s="109"/>
      <c r="J138" s="109"/>
      <c r="K138" s="110"/>
      <c r="L138" s="110"/>
      <c r="M138" s="111"/>
      <c r="N138" s="60"/>
    </row>
    <row r="139" s="70" customFormat="1" spans="1:14">
      <c r="A139" s="86"/>
      <c r="B139" s="100" t="s">
        <v>472</v>
      </c>
      <c r="C139" s="82">
        <v>98</v>
      </c>
      <c r="D139" s="123"/>
      <c r="E139" s="83"/>
      <c r="F139" s="83"/>
      <c r="G139" s="84"/>
      <c r="H139" s="87"/>
      <c r="I139" s="109"/>
      <c r="J139" s="109"/>
      <c r="K139" s="110"/>
      <c r="L139" s="110"/>
      <c r="M139" s="111"/>
      <c r="N139" s="60"/>
    </row>
    <row r="140" s="70" customFormat="1" spans="1:14">
      <c r="A140" s="86"/>
      <c r="B140" s="100" t="s">
        <v>473</v>
      </c>
      <c r="C140" s="82">
        <v>98.5</v>
      </c>
      <c r="D140" s="123"/>
      <c r="E140" s="83"/>
      <c r="F140" s="83"/>
      <c r="G140" s="84"/>
      <c r="H140" s="87"/>
      <c r="I140" s="109"/>
      <c r="J140" s="109"/>
      <c r="K140" s="110"/>
      <c r="L140" s="110"/>
      <c r="M140" s="111"/>
      <c r="N140" s="60"/>
    </row>
    <row r="141" s="70" customFormat="1" spans="1:14">
      <c r="A141" s="86"/>
      <c r="B141" s="100" t="s">
        <v>474</v>
      </c>
      <c r="C141" s="82">
        <v>96</v>
      </c>
      <c r="D141" s="123"/>
      <c r="E141" s="83"/>
      <c r="F141" s="83"/>
      <c r="G141" s="84"/>
      <c r="H141" s="87"/>
      <c r="I141" s="109"/>
      <c r="J141" s="109"/>
      <c r="K141" s="110"/>
      <c r="L141" s="110"/>
      <c r="M141" s="111"/>
      <c r="N141" s="60"/>
    </row>
    <row r="142" s="70" customFormat="1" spans="1:14">
      <c r="A142" s="86"/>
      <c r="B142" s="100" t="s">
        <v>475</v>
      </c>
      <c r="C142" s="82">
        <v>98.5</v>
      </c>
      <c r="D142" s="123"/>
      <c r="E142" s="83"/>
      <c r="F142" s="83"/>
      <c r="G142" s="84"/>
      <c r="H142" s="87"/>
      <c r="I142" s="109"/>
      <c r="J142" s="109"/>
      <c r="K142" s="110"/>
      <c r="L142" s="110"/>
      <c r="M142" s="111"/>
      <c r="N142" s="60"/>
    </row>
    <row r="143" s="70" customFormat="1" spans="1:14">
      <c r="A143" s="86"/>
      <c r="B143" s="100" t="s">
        <v>476</v>
      </c>
      <c r="C143" s="82">
        <v>97.5</v>
      </c>
      <c r="D143" s="123"/>
      <c r="E143" s="83"/>
      <c r="F143" s="83"/>
      <c r="G143" s="84"/>
      <c r="H143" s="87"/>
      <c r="I143" s="109"/>
      <c r="J143" s="109"/>
      <c r="K143" s="110"/>
      <c r="L143" s="110"/>
      <c r="M143" s="111"/>
      <c r="N143" s="60"/>
    </row>
    <row r="144" s="70" customFormat="1" spans="1:14">
      <c r="A144" s="86"/>
      <c r="B144" s="100" t="s">
        <v>477</v>
      </c>
      <c r="C144" s="82">
        <v>97.5</v>
      </c>
      <c r="D144" s="123"/>
      <c r="E144" s="83"/>
      <c r="F144" s="83"/>
      <c r="G144" s="84"/>
      <c r="H144" s="87"/>
      <c r="I144" s="109"/>
      <c r="J144" s="109"/>
      <c r="K144" s="110"/>
      <c r="L144" s="110"/>
      <c r="M144" s="111"/>
      <c r="N144" s="60"/>
    </row>
    <row r="145" s="70" customFormat="1" spans="1:14">
      <c r="A145" s="80" t="s">
        <v>292</v>
      </c>
      <c r="B145" s="100" t="s">
        <v>390</v>
      </c>
      <c r="C145" s="82">
        <v>96</v>
      </c>
      <c r="D145" s="123"/>
      <c r="E145" s="83"/>
      <c r="F145" s="83"/>
      <c r="G145" s="84"/>
      <c r="H145" s="85">
        <f>COUNT(C145:C160)</f>
        <v>16</v>
      </c>
      <c r="I145" s="106">
        <f>COUNTIF(C145:C160,"&gt;=94.5")</f>
        <v>10</v>
      </c>
      <c r="J145" s="106">
        <f>COUNTIF(C145:C160,"&lt;85")</f>
        <v>0</v>
      </c>
      <c r="K145" s="107">
        <f>I145/H145</f>
        <v>0.625</v>
      </c>
      <c r="L145" s="107">
        <f>J145/H145</f>
        <v>0</v>
      </c>
      <c r="M145" s="108">
        <f>K145*60+40</f>
        <v>77.5</v>
      </c>
      <c r="N145" s="60"/>
    </row>
    <row r="146" s="70" customFormat="1" spans="1:14">
      <c r="A146" s="86"/>
      <c r="B146" s="100" t="s">
        <v>465</v>
      </c>
      <c r="C146" s="82">
        <v>96</v>
      </c>
      <c r="D146" s="123"/>
      <c r="E146" s="83"/>
      <c r="F146" s="83"/>
      <c r="G146" s="84"/>
      <c r="H146" s="87"/>
      <c r="I146" s="109"/>
      <c r="J146" s="109"/>
      <c r="K146" s="110"/>
      <c r="L146" s="110"/>
      <c r="M146" s="111"/>
      <c r="N146" s="60"/>
    </row>
    <row r="147" s="70" customFormat="1" spans="1:14">
      <c r="A147" s="86"/>
      <c r="B147" s="100" t="s">
        <v>478</v>
      </c>
      <c r="C147" s="82">
        <v>94</v>
      </c>
      <c r="D147" s="124"/>
      <c r="E147" s="83"/>
      <c r="F147" s="83"/>
      <c r="G147" s="84"/>
      <c r="H147" s="87"/>
      <c r="I147" s="109"/>
      <c r="J147" s="109"/>
      <c r="K147" s="110"/>
      <c r="L147" s="110"/>
      <c r="M147" s="111"/>
      <c r="N147" s="60"/>
    </row>
    <row r="148" s="70" customFormat="1" spans="1:14">
      <c r="A148" s="86"/>
      <c r="B148" s="100" t="s">
        <v>479</v>
      </c>
      <c r="C148" s="82">
        <v>94</v>
      </c>
      <c r="D148" s="90"/>
      <c r="E148" s="84"/>
      <c r="F148" s="84"/>
      <c r="G148" s="84"/>
      <c r="H148" s="87"/>
      <c r="I148" s="109"/>
      <c r="J148" s="109"/>
      <c r="K148" s="110"/>
      <c r="L148" s="110"/>
      <c r="M148" s="111"/>
      <c r="N148" s="60"/>
    </row>
    <row r="149" s="70" customFormat="1" spans="1:14">
      <c r="A149" s="86"/>
      <c r="B149" s="100" t="s">
        <v>480</v>
      </c>
      <c r="C149" s="82">
        <v>93</v>
      </c>
      <c r="D149" s="123"/>
      <c r="E149" s="83"/>
      <c r="F149" s="83"/>
      <c r="G149" s="84"/>
      <c r="H149" s="87"/>
      <c r="I149" s="109"/>
      <c r="J149" s="109"/>
      <c r="K149" s="110"/>
      <c r="L149" s="110"/>
      <c r="M149" s="111"/>
      <c r="N149" s="60"/>
    </row>
    <row r="150" s="70" customFormat="1" spans="1:14">
      <c r="A150" s="86"/>
      <c r="B150" s="100" t="s">
        <v>481</v>
      </c>
      <c r="C150" s="82">
        <v>94</v>
      </c>
      <c r="D150" s="90"/>
      <c r="E150" s="84"/>
      <c r="F150" s="84"/>
      <c r="G150" s="84"/>
      <c r="H150" s="87"/>
      <c r="I150" s="109"/>
      <c r="J150" s="109"/>
      <c r="K150" s="110"/>
      <c r="L150" s="110"/>
      <c r="M150" s="111"/>
      <c r="N150" s="60"/>
    </row>
    <row r="151" s="70" customFormat="1" spans="1:14">
      <c r="A151" s="86"/>
      <c r="B151" s="100" t="s">
        <v>482</v>
      </c>
      <c r="C151" s="82">
        <v>95</v>
      </c>
      <c r="D151" s="123"/>
      <c r="E151" s="83"/>
      <c r="F151" s="83"/>
      <c r="G151" s="84"/>
      <c r="H151" s="87"/>
      <c r="I151" s="109"/>
      <c r="J151" s="109"/>
      <c r="K151" s="110"/>
      <c r="L151" s="110"/>
      <c r="M151" s="111"/>
      <c r="N151" s="60"/>
    </row>
    <row r="152" s="70" customFormat="1" spans="1:14">
      <c r="A152" s="86"/>
      <c r="B152" s="100" t="s">
        <v>477</v>
      </c>
      <c r="C152" s="82">
        <v>97.5</v>
      </c>
      <c r="D152" s="123"/>
      <c r="E152" s="83"/>
      <c r="F152" s="83"/>
      <c r="G152" s="84"/>
      <c r="H152" s="87"/>
      <c r="I152" s="109"/>
      <c r="J152" s="109"/>
      <c r="K152" s="110"/>
      <c r="L152" s="110"/>
      <c r="M152" s="111"/>
      <c r="N152" s="60"/>
    </row>
    <row r="153" s="70" customFormat="1" spans="1:14">
      <c r="A153" s="86"/>
      <c r="B153" s="100" t="s">
        <v>483</v>
      </c>
      <c r="C153" s="82">
        <v>94.5</v>
      </c>
      <c r="D153" s="123"/>
      <c r="E153" s="83"/>
      <c r="F153" s="83"/>
      <c r="G153" s="84"/>
      <c r="H153" s="87"/>
      <c r="I153" s="109"/>
      <c r="J153" s="109"/>
      <c r="K153" s="110"/>
      <c r="L153" s="110"/>
      <c r="M153" s="111"/>
      <c r="N153" s="60"/>
    </row>
    <row r="154" s="70" customFormat="1" spans="1:14">
      <c r="A154" s="86"/>
      <c r="B154" s="100" t="s">
        <v>484</v>
      </c>
      <c r="C154" s="82">
        <v>95</v>
      </c>
      <c r="D154" s="123"/>
      <c r="E154" s="83"/>
      <c r="F154" s="83"/>
      <c r="G154" s="84"/>
      <c r="H154" s="87"/>
      <c r="I154" s="109"/>
      <c r="J154" s="109"/>
      <c r="K154" s="110"/>
      <c r="L154" s="110"/>
      <c r="M154" s="111"/>
      <c r="N154" s="60"/>
    </row>
    <row r="155" s="70" customFormat="1" spans="1:14">
      <c r="A155" s="86"/>
      <c r="B155" s="100" t="s">
        <v>485</v>
      </c>
      <c r="C155" s="82">
        <v>97</v>
      </c>
      <c r="D155" s="123"/>
      <c r="E155" s="83"/>
      <c r="F155" s="83"/>
      <c r="G155" s="84"/>
      <c r="H155" s="87"/>
      <c r="I155" s="109"/>
      <c r="J155" s="109"/>
      <c r="K155" s="110"/>
      <c r="L155" s="110"/>
      <c r="M155" s="111"/>
      <c r="N155" s="60"/>
    </row>
    <row r="156" s="70" customFormat="1" spans="1:14">
      <c r="A156" s="86"/>
      <c r="B156" s="100" t="s">
        <v>486</v>
      </c>
      <c r="C156" s="82">
        <v>98.5</v>
      </c>
      <c r="D156" s="123"/>
      <c r="E156" s="83"/>
      <c r="F156" s="83"/>
      <c r="G156" s="84"/>
      <c r="H156" s="87"/>
      <c r="I156" s="109"/>
      <c r="J156" s="109"/>
      <c r="K156" s="110"/>
      <c r="L156" s="110"/>
      <c r="M156" s="111"/>
      <c r="N156" s="60"/>
    </row>
    <row r="157" s="70" customFormat="1" spans="1:14">
      <c r="A157" s="86"/>
      <c r="B157" s="100" t="s">
        <v>487</v>
      </c>
      <c r="C157" s="82">
        <v>93</v>
      </c>
      <c r="D157" s="125"/>
      <c r="E157" s="88"/>
      <c r="F157" s="88"/>
      <c r="G157" s="84"/>
      <c r="H157" s="87"/>
      <c r="I157" s="109"/>
      <c r="J157" s="109"/>
      <c r="K157" s="110"/>
      <c r="L157" s="110"/>
      <c r="M157" s="111"/>
      <c r="N157" s="60"/>
    </row>
    <row r="158" s="70" customFormat="1" spans="1:14">
      <c r="A158" s="86"/>
      <c r="B158" s="100" t="s">
        <v>488</v>
      </c>
      <c r="C158" s="82">
        <v>99</v>
      </c>
      <c r="D158" s="125"/>
      <c r="E158" s="88"/>
      <c r="F158" s="88"/>
      <c r="G158" s="84"/>
      <c r="H158" s="87"/>
      <c r="I158" s="109"/>
      <c r="J158" s="109"/>
      <c r="K158" s="110"/>
      <c r="L158" s="110"/>
      <c r="M158" s="111"/>
      <c r="N158" s="60"/>
    </row>
    <row r="159" s="70" customFormat="1" spans="1:14">
      <c r="A159" s="86"/>
      <c r="B159" s="100" t="s">
        <v>489</v>
      </c>
      <c r="C159" s="82">
        <v>93</v>
      </c>
      <c r="D159" s="125"/>
      <c r="E159" s="88"/>
      <c r="F159" s="88"/>
      <c r="G159" s="84"/>
      <c r="H159" s="87"/>
      <c r="I159" s="109"/>
      <c r="J159" s="109"/>
      <c r="K159" s="110"/>
      <c r="L159" s="110"/>
      <c r="M159" s="111"/>
      <c r="N159" s="60"/>
    </row>
    <row r="160" s="70" customFormat="1" spans="1:14">
      <c r="A160" s="86"/>
      <c r="B160" s="100" t="s">
        <v>490</v>
      </c>
      <c r="C160" s="82">
        <v>96</v>
      </c>
      <c r="D160" s="125"/>
      <c r="E160" s="88"/>
      <c r="F160" s="88"/>
      <c r="G160" s="84"/>
      <c r="H160" s="87"/>
      <c r="I160" s="109"/>
      <c r="J160" s="109"/>
      <c r="K160" s="110"/>
      <c r="L160" s="110"/>
      <c r="M160" s="111"/>
      <c r="N160" s="60"/>
    </row>
    <row r="161" s="70" customFormat="1" spans="1:14">
      <c r="A161" s="80" t="s">
        <v>30</v>
      </c>
      <c r="B161" s="100" t="s">
        <v>449</v>
      </c>
      <c r="C161" s="82">
        <v>99.5</v>
      </c>
      <c r="D161" s="125"/>
      <c r="E161" s="88"/>
      <c r="F161" s="88"/>
      <c r="G161" s="84"/>
      <c r="H161" s="85">
        <f>COUNT(C161:C173)</f>
        <v>13</v>
      </c>
      <c r="I161" s="106">
        <f>COUNTIF(C161:C173,"&gt;=94.5")</f>
        <v>11</v>
      </c>
      <c r="J161" s="106">
        <f>COUNTIF(C161:C173,"&lt;85")</f>
        <v>0</v>
      </c>
      <c r="K161" s="107">
        <f>I161/H161</f>
        <v>0.846153846153846</v>
      </c>
      <c r="L161" s="107">
        <f>J161/H161</f>
        <v>0</v>
      </c>
      <c r="M161" s="108">
        <f>K161*60+40</f>
        <v>90.7692307692308</v>
      </c>
      <c r="N161" s="60"/>
    </row>
    <row r="162" s="70" customFormat="1" spans="1:14">
      <c r="A162" s="86"/>
      <c r="B162" s="100" t="s">
        <v>491</v>
      </c>
      <c r="C162" s="82">
        <v>99</v>
      </c>
      <c r="D162" s="125"/>
      <c r="E162" s="88"/>
      <c r="F162" s="88"/>
      <c r="G162" s="84"/>
      <c r="H162" s="87"/>
      <c r="I162" s="109"/>
      <c r="J162" s="109"/>
      <c r="K162" s="110"/>
      <c r="L162" s="110"/>
      <c r="M162" s="111"/>
      <c r="N162" s="60"/>
    </row>
    <row r="163" s="70" customFormat="1" spans="1:14">
      <c r="A163" s="86"/>
      <c r="B163" s="100" t="s">
        <v>464</v>
      </c>
      <c r="C163" s="82">
        <v>94</v>
      </c>
      <c r="D163" s="125"/>
      <c r="E163" s="88"/>
      <c r="F163" s="88"/>
      <c r="G163" s="84"/>
      <c r="H163" s="87"/>
      <c r="I163" s="109"/>
      <c r="J163" s="109"/>
      <c r="K163" s="110"/>
      <c r="L163" s="110"/>
      <c r="M163" s="111"/>
      <c r="N163" s="60"/>
    </row>
    <row r="164" s="70" customFormat="1" spans="1:14">
      <c r="A164" s="86"/>
      <c r="B164" s="100" t="s">
        <v>492</v>
      </c>
      <c r="C164" s="82">
        <v>98.5</v>
      </c>
      <c r="D164" s="125"/>
      <c r="E164" s="88"/>
      <c r="F164" s="88"/>
      <c r="G164" s="84"/>
      <c r="H164" s="87"/>
      <c r="I164" s="109"/>
      <c r="J164" s="109"/>
      <c r="K164" s="110"/>
      <c r="L164" s="110"/>
      <c r="M164" s="111"/>
      <c r="N164" s="60"/>
    </row>
    <row r="165" s="70" customFormat="1" spans="1:14">
      <c r="A165" s="86"/>
      <c r="B165" s="100" t="s">
        <v>493</v>
      </c>
      <c r="C165" s="82">
        <v>98.5</v>
      </c>
      <c r="D165" s="125"/>
      <c r="E165" s="88"/>
      <c r="F165" s="88"/>
      <c r="G165" s="84"/>
      <c r="H165" s="87"/>
      <c r="I165" s="109"/>
      <c r="J165" s="109"/>
      <c r="K165" s="110"/>
      <c r="L165" s="110"/>
      <c r="M165" s="111"/>
      <c r="N165" s="60"/>
    </row>
    <row r="166" s="70" customFormat="1" spans="1:14">
      <c r="A166" s="86"/>
      <c r="B166" s="100" t="s">
        <v>494</v>
      </c>
      <c r="C166" s="82">
        <v>98</v>
      </c>
      <c r="D166" s="125"/>
      <c r="E166" s="88"/>
      <c r="F166" s="88"/>
      <c r="G166" s="84"/>
      <c r="H166" s="87"/>
      <c r="I166" s="109"/>
      <c r="J166" s="109"/>
      <c r="K166" s="110"/>
      <c r="L166" s="110"/>
      <c r="M166" s="111"/>
      <c r="N166" s="60"/>
    </row>
    <row r="167" s="70" customFormat="1" spans="1:14">
      <c r="A167" s="86"/>
      <c r="B167" s="100" t="s">
        <v>495</v>
      </c>
      <c r="C167" s="82">
        <v>93.5</v>
      </c>
      <c r="D167" s="125"/>
      <c r="E167" s="88"/>
      <c r="F167" s="88"/>
      <c r="G167" s="84"/>
      <c r="H167" s="87"/>
      <c r="I167" s="109"/>
      <c r="J167" s="109"/>
      <c r="K167" s="110"/>
      <c r="L167" s="110"/>
      <c r="M167" s="111"/>
      <c r="N167" s="60"/>
    </row>
    <row r="168" s="70" customFormat="1" spans="1:14">
      <c r="A168" s="86"/>
      <c r="B168" s="100" t="s">
        <v>496</v>
      </c>
      <c r="C168" s="82">
        <v>97</v>
      </c>
      <c r="D168" s="125"/>
      <c r="E168" s="88"/>
      <c r="F168" s="88"/>
      <c r="G168" s="84"/>
      <c r="H168" s="87"/>
      <c r="I168" s="109"/>
      <c r="J168" s="109"/>
      <c r="K168" s="110"/>
      <c r="L168" s="110"/>
      <c r="M168" s="111"/>
      <c r="N168" s="60"/>
    </row>
    <row r="169" s="70" customFormat="1" spans="1:14">
      <c r="A169" s="86"/>
      <c r="B169" s="100" t="s">
        <v>497</v>
      </c>
      <c r="C169" s="82">
        <v>98</v>
      </c>
      <c r="D169" s="125"/>
      <c r="E169" s="88"/>
      <c r="F169" s="88"/>
      <c r="G169" s="84"/>
      <c r="H169" s="87"/>
      <c r="I169" s="109"/>
      <c r="J169" s="109"/>
      <c r="K169" s="110"/>
      <c r="L169" s="110"/>
      <c r="M169" s="111"/>
      <c r="N169" s="60"/>
    </row>
    <row r="170" s="70" customFormat="1" spans="1:14">
      <c r="A170" s="86"/>
      <c r="B170" s="100" t="s">
        <v>498</v>
      </c>
      <c r="C170" s="82">
        <v>95</v>
      </c>
      <c r="D170" s="125"/>
      <c r="E170" s="88"/>
      <c r="F170" s="88"/>
      <c r="G170" s="84"/>
      <c r="H170" s="87"/>
      <c r="I170" s="109"/>
      <c r="J170" s="109"/>
      <c r="K170" s="110"/>
      <c r="L170" s="110"/>
      <c r="M170" s="111"/>
      <c r="N170" s="60"/>
    </row>
    <row r="171" s="70" customFormat="1" spans="1:14">
      <c r="A171" s="86"/>
      <c r="B171" s="100" t="s">
        <v>499</v>
      </c>
      <c r="C171" s="82">
        <v>98.5</v>
      </c>
      <c r="D171" s="125"/>
      <c r="E171" s="88"/>
      <c r="F171" s="88"/>
      <c r="G171" s="84"/>
      <c r="H171" s="87"/>
      <c r="I171" s="109"/>
      <c r="J171" s="109"/>
      <c r="K171" s="110"/>
      <c r="L171" s="110"/>
      <c r="M171" s="111"/>
      <c r="N171" s="60"/>
    </row>
    <row r="172" s="70" customFormat="1" spans="1:14">
      <c r="A172" s="86"/>
      <c r="B172" s="100" t="s">
        <v>500</v>
      </c>
      <c r="C172" s="82">
        <v>97</v>
      </c>
      <c r="D172" s="125"/>
      <c r="E172" s="88"/>
      <c r="F172" s="88"/>
      <c r="G172" s="84"/>
      <c r="H172" s="87"/>
      <c r="I172" s="109"/>
      <c r="J172" s="109"/>
      <c r="K172" s="110"/>
      <c r="L172" s="110"/>
      <c r="M172" s="111"/>
      <c r="N172" s="60"/>
    </row>
    <row r="173" s="70" customFormat="1" spans="1:14">
      <c r="A173" s="86"/>
      <c r="B173" s="100" t="s">
        <v>501</v>
      </c>
      <c r="C173" s="82">
        <v>98.5</v>
      </c>
      <c r="D173" s="125"/>
      <c r="E173" s="88"/>
      <c r="F173" s="88"/>
      <c r="G173" s="84"/>
      <c r="H173" s="120"/>
      <c r="I173" s="121"/>
      <c r="J173" s="121"/>
      <c r="K173" s="122"/>
      <c r="L173" s="122"/>
      <c r="M173" s="112"/>
      <c r="N173" s="60"/>
    </row>
    <row r="174" s="70" customFormat="1" spans="1:14">
      <c r="A174" s="80" t="s">
        <v>338</v>
      </c>
      <c r="B174" s="100" t="s">
        <v>502</v>
      </c>
      <c r="C174" s="82">
        <v>98</v>
      </c>
      <c r="D174" s="125"/>
      <c r="E174" s="88"/>
      <c r="F174" s="88"/>
      <c r="G174" s="84"/>
      <c r="H174" s="85">
        <f>COUNT(C174:C184)</f>
        <v>11</v>
      </c>
      <c r="I174" s="106">
        <f>COUNTIF(C174:C184,"&gt;=94.5")</f>
        <v>11</v>
      </c>
      <c r="J174" s="106">
        <f>COUNTIF(C174:C184,"&lt;85")</f>
        <v>0</v>
      </c>
      <c r="K174" s="107">
        <f>I174/H174</f>
        <v>1</v>
      </c>
      <c r="L174" s="107">
        <f>J174/H174</f>
        <v>0</v>
      </c>
      <c r="M174" s="108">
        <f>K174*60+40</f>
        <v>100</v>
      </c>
      <c r="N174" s="60"/>
    </row>
    <row r="175" s="70" customFormat="1" spans="1:14">
      <c r="A175" s="86"/>
      <c r="B175" s="100" t="s">
        <v>503</v>
      </c>
      <c r="C175" s="82">
        <v>98</v>
      </c>
      <c r="D175" s="125"/>
      <c r="E175" s="88"/>
      <c r="F175" s="88"/>
      <c r="G175" s="84"/>
      <c r="H175" s="87"/>
      <c r="I175" s="109"/>
      <c r="J175" s="109"/>
      <c r="K175" s="110"/>
      <c r="L175" s="110"/>
      <c r="M175" s="111"/>
      <c r="N175" s="60"/>
    </row>
    <row r="176" s="70" customFormat="1" spans="1:14">
      <c r="A176" s="86"/>
      <c r="B176" s="100" t="s">
        <v>504</v>
      </c>
      <c r="C176" s="82">
        <v>97</v>
      </c>
      <c r="D176" s="125"/>
      <c r="E176" s="88"/>
      <c r="F176" s="88"/>
      <c r="G176" s="84"/>
      <c r="H176" s="87"/>
      <c r="I176" s="109"/>
      <c r="J176" s="109"/>
      <c r="K176" s="110"/>
      <c r="L176" s="110"/>
      <c r="M176" s="111"/>
      <c r="N176" s="60"/>
    </row>
    <row r="177" s="70" customFormat="1" spans="1:14">
      <c r="A177" s="86"/>
      <c r="B177" s="100" t="s">
        <v>505</v>
      </c>
      <c r="C177" s="82">
        <v>97</v>
      </c>
      <c r="D177" s="88"/>
      <c r="E177" s="88"/>
      <c r="F177" s="88"/>
      <c r="G177" s="84"/>
      <c r="H177" s="87"/>
      <c r="I177" s="109"/>
      <c r="J177" s="109"/>
      <c r="K177" s="110"/>
      <c r="L177" s="110"/>
      <c r="M177" s="111"/>
      <c r="N177" s="60"/>
    </row>
    <row r="178" s="70" customFormat="1" spans="1:14">
      <c r="A178" s="86"/>
      <c r="B178" s="126" t="s">
        <v>506</v>
      </c>
      <c r="C178" s="82">
        <v>96</v>
      </c>
      <c r="D178" s="84"/>
      <c r="E178" s="88"/>
      <c r="F178" s="88"/>
      <c r="G178" s="84"/>
      <c r="H178" s="87"/>
      <c r="I178" s="109"/>
      <c r="J178" s="109"/>
      <c r="K178" s="110"/>
      <c r="L178" s="110"/>
      <c r="M178" s="111"/>
      <c r="N178" s="60"/>
    </row>
    <row r="179" s="70" customFormat="1" spans="1:14">
      <c r="A179" s="86"/>
      <c r="B179" s="100" t="s">
        <v>507</v>
      </c>
      <c r="C179" s="82">
        <v>97</v>
      </c>
      <c r="D179" s="84"/>
      <c r="E179" s="88"/>
      <c r="F179" s="88"/>
      <c r="G179" s="84"/>
      <c r="H179" s="87"/>
      <c r="I179" s="109"/>
      <c r="J179" s="109"/>
      <c r="K179" s="110"/>
      <c r="L179" s="110"/>
      <c r="M179" s="111"/>
      <c r="N179" s="60"/>
    </row>
    <row r="180" s="70" customFormat="1" spans="1:14">
      <c r="A180" s="86"/>
      <c r="B180" s="100" t="s">
        <v>508</v>
      </c>
      <c r="C180" s="82">
        <v>94.5</v>
      </c>
      <c r="D180" s="84"/>
      <c r="E180" s="88"/>
      <c r="F180" s="88"/>
      <c r="G180" s="84"/>
      <c r="H180" s="87"/>
      <c r="I180" s="109"/>
      <c r="J180" s="109"/>
      <c r="K180" s="110"/>
      <c r="L180" s="110"/>
      <c r="M180" s="111"/>
      <c r="N180" s="60"/>
    </row>
    <row r="181" s="70" customFormat="1" spans="1:14">
      <c r="A181" s="86"/>
      <c r="B181" s="100" t="s">
        <v>509</v>
      </c>
      <c r="C181" s="82">
        <v>98</v>
      </c>
      <c r="D181" s="84"/>
      <c r="E181" s="88"/>
      <c r="F181" s="88"/>
      <c r="G181" s="84"/>
      <c r="H181" s="87"/>
      <c r="I181" s="109"/>
      <c r="J181" s="109"/>
      <c r="K181" s="110"/>
      <c r="L181" s="110"/>
      <c r="M181" s="111"/>
      <c r="N181" s="60"/>
    </row>
    <row r="182" s="70" customFormat="1" spans="1:14">
      <c r="A182" s="86"/>
      <c r="B182" s="100" t="s">
        <v>510</v>
      </c>
      <c r="C182" s="82">
        <v>99</v>
      </c>
      <c r="D182" s="88"/>
      <c r="E182" s="88"/>
      <c r="F182" s="88"/>
      <c r="G182" s="84"/>
      <c r="H182" s="87"/>
      <c r="I182" s="109"/>
      <c r="J182" s="109"/>
      <c r="K182" s="110"/>
      <c r="L182" s="110"/>
      <c r="M182" s="111"/>
      <c r="N182" s="60"/>
    </row>
    <row r="183" s="70" customFormat="1" spans="1:14">
      <c r="A183" s="86"/>
      <c r="B183" s="100" t="s">
        <v>511</v>
      </c>
      <c r="C183" s="82">
        <v>96.5</v>
      </c>
      <c r="D183" s="88"/>
      <c r="E183" s="88"/>
      <c r="F183" s="88"/>
      <c r="G183" s="84"/>
      <c r="H183" s="87"/>
      <c r="I183" s="109"/>
      <c r="J183" s="109"/>
      <c r="K183" s="110"/>
      <c r="L183" s="110"/>
      <c r="M183" s="111"/>
      <c r="N183" s="60"/>
    </row>
    <row r="184" s="70" customFormat="1" spans="1:14">
      <c r="A184" s="86"/>
      <c r="B184" s="100" t="s">
        <v>512</v>
      </c>
      <c r="C184" s="82">
        <v>99.5</v>
      </c>
      <c r="D184" s="88"/>
      <c r="E184" s="88"/>
      <c r="F184" s="88"/>
      <c r="G184" s="84"/>
      <c r="H184" s="87"/>
      <c r="I184" s="109"/>
      <c r="J184" s="109"/>
      <c r="K184" s="110"/>
      <c r="L184" s="110"/>
      <c r="M184" s="111"/>
      <c r="N184" s="60"/>
    </row>
    <row r="185" s="70" customFormat="1" spans="1:14">
      <c r="A185" s="127" t="s">
        <v>339</v>
      </c>
      <c r="B185" s="100" t="s">
        <v>513</v>
      </c>
      <c r="C185" s="82">
        <v>97</v>
      </c>
      <c r="D185" s="88"/>
      <c r="E185" s="88"/>
      <c r="F185" s="88"/>
      <c r="G185" s="84"/>
      <c r="H185" s="85">
        <f>COUNT(C185:C195)</f>
        <v>11</v>
      </c>
      <c r="I185" s="127">
        <f>COUNTIF(C185:C195,"&gt;=94.5")</f>
        <v>11</v>
      </c>
      <c r="J185" s="127">
        <f>COUNTIF(C185:C195,"&lt;85")</f>
        <v>0</v>
      </c>
      <c r="K185" s="129">
        <f>I185/H185</f>
        <v>1</v>
      </c>
      <c r="L185" s="107">
        <f>J185/H185</f>
        <v>0</v>
      </c>
      <c r="M185" s="108">
        <f>K185*60+40</f>
        <v>100</v>
      </c>
      <c r="N185" s="60"/>
    </row>
    <row r="186" s="70" customFormat="1" spans="1:14">
      <c r="A186" s="128"/>
      <c r="B186" s="100" t="s">
        <v>514</v>
      </c>
      <c r="C186" s="82">
        <v>99</v>
      </c>
      <c r="D186" s="88"/>
      <c r="E186" s="88"/>
      <c r="F186" s="88"/>
      <c r="G186" s="84"/>
      <c r="H186" s="87"/>
      <c r="I186" s="128"/>
      <c r="J186" s="128"/>
      <c r="K186" s="130"/>
      <c r="L186" s="110"/>
      <c r="M186" s="111"/>
      <c r="N186" s="60"/>
    </row>
    <row r="187" s="70" customFormat="1" spans="1:14">
      <c r="A187" s="128"/>
      <c r="B187" s="100" t="s">
        <v>515</v>
      </c>
      <c r="C187" s="82">
        <v>97</v>
      </c>
      <c r="D187" s="88"/>
      <c r="E187" s="88"/>
      <c r="F187" s="88"/>
      <c r="G187" s="84"/>
      <c r="H187" s="87"/>
      <c r="I187" s="128"/>
      <c r="J187" s="128"/>
      <c r="K187" s="130"/>
      <c r="L187" s="110"/>
      <c r="M187" s="111"/>
      <c r="N187" s="60"/>
    </row>
    <row r="188" s="70" customFormat="1" spans="1:14">
      <c r="A188" s="128"/>
      <c r="B188" s="100" t="s">
        <v>516</v>
      </c>
      <c r="C188" s="82">
        <v>98</v>
      </c>
      <c r="D188" s="88"/>
      <c r="E188" s="88"/>
      <c r="F188" s="88"/>
      <c r="G188" s="84"/>
      <c r="H188" s="87"/>
      <c r="I188" s="128"/>
      <c r="J188" s="128"/>
      <c r="K188" s="130"/>
      <c r="L188" s="110"/>
      <c r="M188" s="111"/>
      <c r="N188" s="60"/>
    </row>
    <row r="189" s="70" customFormat="1" spans="1:14">
      <c r="A189" s="128"/>
      <c r="B189" s="100" t="s">
        <v>506</v>
      </c>
      <c r="C189" s="82">
        <v>96</v>
      </c>
      <c r="D189" s="88"/>
      <c r="E189" s="88"/>
      <c r="F189" s="88"/>
      <c r="G189" s="84"/>
      <c r="H189" s="87"/>
      <c r="I189" s="128"/>
      <c r="J189" s="128"/>
      <c r="K189" s="130"/>
      <c r="L189" s="110"/>
      <c r="M189" s="111"/>
      <c r="N189" s="60"/>
    </row>
    <row r="190" s="70" customFormat="1" spans="1:14">
      <c r="A190" s="128"/>
      <c r="B190" s="100" t="s">
        <v>517</v>
      </c>
      <c r="C190" s="82">
        <v>97.5</v>
      </c>
      <c r="D190" s="88"/>
      <c r="E190" s="88"/>
      <c r="F190" s="88"/>
      <c r="G190" s="84"/>
      <c r="H190" s="87"/>
      <c r="I190" s="128"/>
      <c r="J190" s="128"/>
      <c r="K190" s="130"/>
      <c r="L190" s="110"/>
      <c r="M190" s="111"/>
      <c r="N190" s="60"/>
    </row>
    <row r="191" s="70" customFormat="1" spans="1:14">
      <c r="A191" s="128"/>
      <c r="B191" s="100" t="s">
        <v>518</v>
      </c>
      <c r="C191" s="82">
        <v>98.5</v>
      </c>
      <c r="D191" s="88"/>
      <c r="E191" s="88"/>
      <c r="F191" s="88"/>
      <c r="G191" s="84"/>
      <c r="H191" s="87"/>
      <c r="I191" s="128"/>
      <c r="J191" s="128"/>
      <c r="K191" s="130"/>
      <c r="L191" s="110"/>
      <c r="M191" s="111"/>
      <c r="N191" s="60"/>
    </row>
    <row r="192" s="70" customFormat="1" spans="1:14">
      <c r="A192" s="128"/>
      <c r="B192" s="100" t="s">
        <v>519</v>
      </c>
      <c r="C192" s="82">
        <v>96.5</v>
      </c>
      <c r="D192" s="88"/>
      <c r="E192" s="88"/>
      <c r="F192" s="88"/>
      <c r="G192" s="84"/>
      <c r="H192" s="87"/>
      <c r="I192" s="128"/>
      <c r="J192" s="128"/>
      <c r="K192" s="130"/>
      <c r="L192" s="110"/>
      <c r="M192" s="111"/>
      <c r="N192" s="60"/>
    </row>
    <row r="193" s="70" customFormat="1" spans="1:14">
      <c r="A193" s="128"/>
      <c r="B193" s="100" t="s">
        <v>520</v>
      </c>
      <c r="C193" s="82">
        <v>99.5</v>
      </c>
      <c r="D193" s="88"/>
      <c r="E193" s="88"/>
      <c r="F193" s="88"/>
      <c r="G193" s="84"/>
      <c r="H193" s="87"/>
      <c r="I193" s="128"/>
      <c r="J193" s="128"/>
      <c r="K193" s="130"/>
      <c r="L193" s="110"/>
      <c r="M193" s="111"/>
      <c r="N193" s="60"/>
    </row>
    <row r="194" s="70" customFormat="1" spans="1:14">
      <c r="A194" s="128"/>
      <c r="B194" s="100" t="s">
        <v>521</v>
      </c>
      <c r="C194" s="82">
        <v>98</v>
      </c>
      <c r="D194" s="88"/>
      <c r="E194" s="88"/>
      <c r="F194" s="88"/>
      <c r="G194" s="84"/>
      <c r="H194" s="87"/>
      <c r="I194" s="128"/>
      <c r="J194" s="128"/>
      <c r="K194" s="130"/>
      <c r="L194" s="110"/>
      <c r="M194" s="111"/>
      <c r="N194" s="60"/>
    </row>
    <row r="195" s="70" customFormat="1" spans="1:14">
      <c r="A195" s="128"/>
      <c r="B195" s="100" t="s">
        <v>522</v>
      </c>
      <c r="C195" s="82">
        <v>99</v>
      </c>
      <c r="D195" s="88"/>
      <c r="E195" s="88"/>
      <c r="F195" s="88"/>
      <c r="G195" s="84"/>
      <c r="H195" s="120"/>
      <c r="I195" s="132"/>
      <c r="J195" s="132"/>
      <c r="K195" s="133"/>
      <c r="L195" s="122"/>
      <c r="M195" s="112"/>
      <c r="N195" s="60"/>
    </row>
    <row r="196" s="70" customFormat="1" spans="1:14">
      <c r="A196" s="95" t="s">
        <v>33</v>
      </c>
      <c r="B196" s="96" t="s">
        <v>523</v>
      </c>
      <c r="C196" s="82">
        <v>98</v>
      </c>
      <c r="D196" s="88"/>
      <c r="E196" s="88"/>
      <c r="F196" s="88"/>
      <c r="G196" s="84"/>
      <c r="H196" s="87">
        <f>COUNT(C196:C204)</f>
        <v>9</v>
      </c>
      <c r="I196" s="109">
        <f>COUNTIF(C196:C204,"&gt;=94.5")</f>
        <v>9</v>
      </c>
      <c r="J196" s="109">
        <f>COUNTIF(C196:C204,"&lt;85")</f>
        <v>0</v>
      </c>
      <c r="K196" s="110">
        <f>I196/H196</f>
        <v>1</v>
      </c>
      <c r="L196" s="110">
        <f>J196/H196</f>
        <v>0</v>
      </c>
      <c r="M196" s="111">
        <f>K196*60+40</f>
        <v>100</v>
      </c>
      <c r="N196" s="60"/>
    </row>
    <row r="197" s="70" customFormat="1" spans="1:14">
      <c r="A197" s="95"/>
      <c r="B197" s="96" t="s">
        <v>524</v>
      </c>
      <c r="C197" s="82">
        <v>98</v>
      </c>
      <c r="D197" s="88"/>
      <c r="E197" s="88"/>
      <c r="F197" s="88"/>
      <c r="G197" s="84"/>
      <c r="H197" s="87"/>
      <c r="I197" s="109"/>
      <c r="J197" s="109"/>
      <c r="K197" s="110"/>
      <c r="L197" s="110"/>
      <c r="M197" s="111"/>
      <c r="N197" s="60"/>
    </row>
    <row r="198" s="70" customFormat="1" spans="1:14">
      <c r="A198" s="95"/>
      <c r="B198" s="96" t="s">
        <v>525</v>
      </c>
      <c r="C198" s="82">
        <v>98</v>
      </c>
      <c r="D198" s="88"/>
      <c r="E198" s="88"/>
      <c r="F198" s="88"/>
      <c r="G198" s="84"/>
      <c r="H198" s="87"/>
      <c r="I198" s="109"/>
      <c r="J198" s="109"/>
      <c r="K198" s="110"/>
      <c r="L198" s="110"/>
      <c r="M198" s="111"/>
      <c r="N198" s="60"/>
    </row>
    <row r="199" s="70" customFormat="1" spans="1:14">
      <c r="A199" s="95"/>
      <c r="B199" s="96" t="s">
        <v>526</v>
      </c>
      <c r="C199" s="82">
        <v>98</v>
      </c>
      <c r="D199" s="88"/>
      <c r="E199" s="88"/>
      <c r="F199" s="88"/>
      <c r="G199" s="84"/>
      <c r="H199" s="87"/>
      <c r="I199" s="109"/>
      <c r="J199" s="109"/>
      <c r="K199" s="110"/>
      <c r="L199" s="110"/>
      <c r="M199" s="111"/>
      <c r="N199" s="60"/>
    </row>
    <row r="200" s="70" customFormat="1" spans="1:14">
      <c r="A200" s="95"/>
      <c r="B200" s="96" t="s">
        <v>527</v>
      </c>
      <c r="C200" s="82">
        <v>98</v>
      </c>
      <c r="D200" s="88"/>
      <c r="E200" s="88"/>
      <c r="F200" s="88"/>
      <c r="G200" s="84"/>
      <c r="H200" s="87"/>
      <c r="I200" s="109"/>
      <c r="J200" s="109"/>
      <c r="K200" s="110"/>
      <c r="L200" s="110"/>
      <c r="M200" s="111"/>
      <c r="N200" s="60"/>
    </row>
    <row r="201" s="70" customFormat="1" spans="1:14">
      <c r="A201" s="95"/>
      <c r="B201" s="96" t="s">
        <v>528</v>
      </c>
      <c r="C201" s="82">
        <v>96</v>
      </c>
      <c r="D201" s="88"/>
      <c r="E201" s="88"/>
      <c r="F201" s="88"/>
      <c r="G201" s="84"/>
      <c r="H201" s="87"/>
      <c r="I201" s="109"/>
      <c r="J201" s="109"/>
      <c r="K201" s="110"/>
      <c r="L201" s="110"/>
      <c r="M201" s="111"/>
      <c r="N201" s="60"/>
    </row>
    <row r="202" s="70" customFormat="1" spans="1:14">
      <c r="A202" s="95"/>
      <c r="B202" s="96" t="s">
        <v>529</v>
      </c>
      <c r="C202" s="82">
        <v>97</v>
      </c>
      <c r="D202" s="88"/>
      <c r="E202" s="88"/>
      <c r="F202" s="88"/>
      <c r="G202" s="84"/>
      <c r="H202" s="87"/>
      <c r="I202" s="109"/>
      <c r="J202" s="109"/>
      <c r="K202" s="110"/>
      <c r="L202" s="110"/>
      <c r="M202" s="111"/>
      <c r="N202" s="60"/>
    </row>
    <row r="203" s="70" customFormat="1" spans="1:14">
      <c r="A203" s="95"/>
      <c r="B203" s="96" t="s">
        <v>530</v>
      </c>
      <c r="C203" s="82">
        <v>98</v>
      </c>
      <c r="D203" s="84"/>
      <c r="E203" s="88"/>
      <c r="F203" s="88"/>
      <c r="G203" s="84"/>
      <c r="H203" s="87"/>
      <c r="I203" s="109"/>
      <c r="J203" s="109"/>
      <c r="K203" s="110"/>
      <c r="L203" s="110"/>
      <c r="M203" s="111"/>
      <c r="N203" s="60"/>
    </row>
    <row r="204" s="70" customFormat="1" spans="1:14">
      <c r="A204" s="95"/>
      <c r="B204" s="96" t="s">
        <v>531</v>
      </c>
      <c r="C204" s="82">
        <v>97</v>
      </c>
      <c r="D204" s="84"/>
      <c r="E204" s="88"/>
      <c r="F204" s="88"/>
      <c r="G204" s="84"/>
      <c r="H204" s="87"/>
      <c r="I204" s="109"/>
      <c r="J204" s="109"/>
      <c r="K204" s="110"/>
      <c r="L204" s="110"/>
      <c r="M204" s="111"/>
      <c r="N204" s="60"/>
    </row>
    <row r="205" s="70" customFormat="1" spans="1:14">
      <c r="A205" s="95" t="s">
        <v>34</v>
      </c>
      <c r="B205" s="81" t="s">
        <v>532</v>
      </c>
      <c r="C205" s="82">
        <v>98</v>
      </c>
      <c r="D205" s="84"/>
      <c r="E205" s="88"/>
      <c r="F205" s="88"/>
      <c r="G205" s="84"/>
      <c r="H205" s="85">
        <f>COUNT(C205:C213)</f>
        <v>9</v>
      </c>
      <c r="I205" s="106">
        <f>COUNTIF(C205:C213,"&gt;=94.5")</f>
        <v>9</v>
      </c>
      <c r="J205" s="106">
        <f>COUNTIF(C205:C213,"&lt;85")</f>
        <v>0</v>
      </c>
      <c r="K205" s="107">
        <f>I205/H205</f>
        <v>1</v>
      </c>
      <c r="L205" s="107">
        <f>J205/H205</f>
        <v>0</v>
      </c>
      <c r="M205" s="108">
        <f>K205*60+40</f>
        <v>100</v>
      </c>
      <c r="N205" s="60"/>
    </row>
    <row r="206" s="70" customFormat="1" spans="1:14">
      <c r="A206" s="95"/>
      <c r="B206" s="81" t="s">
        <v>533</v>
      </c>
      <c r="C206" s="82">
        <v>98</v>
      </c>
      <c r="D206" s="88"/>
      <c r="E206" s="88"/>
      <c r="F206" s="88"/>
      <c r="G206" s="84"/>
      <c r="H206" s="87"/>
      <c r="I206" s="109"/>
      <c r="J206" s="109"/>
      <c r="K206" s="110"/>
      <c r="L206" s="110"/>
      <c r="M206" s="111"/>
      <c r="N206" s="60"/>
    </row>
    <row r="207" s="70" customFormat="1" spans="1:14">
      <c r="A207" s="95"/>
      <c r="B207" s="81" t="s">
        <v>534</v>
      </c>
      <c r="C207" s="82">
        <v>97</v>
      </c>
      <c r="D207" s="84"/>
      <c r="E207" s="88"/>
      <c r="F207" s="88"/>
      <c r="G207" s="84"/>
      <c r="H207" s="87"/>
      <c r="I207" s="109"/>
      <c r="J207" s="109"/>
      <c r="K207" s="110"/>
      <c r="L207" s="110"/>
      <c r="M207" s="111"/>
      <c r="N207" s="60"/>
    </row>
    <row r="208" s="70" customFormat="1" spans="1:14">
      <c r="A208" s="95"/>
      <c r="B208" s="81" t="s">
        <v>535</v>
      </c>
      <c r="C208" s="82">
        <v>95</v>
      </c>
      <c r="D208" s="84"/>
      <c r="E208" s="88"/>
      <c r="F208" s="88"/>
      <c r="G208" s="84"/>
      <c r="H208" s="87"/>
      <c r="I208" s="109"/>
      <c r="J208" s="109"/>
      <c r="K208" s="110"/>
      <c r="L208" s="110"/>
      <c r="M208" s="111"/>
      <c r="N208" s="60"/>
    </row>
    <row r="209" s="70" customFormat="1" spans="1:14">
      <c r="A209" s="95"/>
      <c r="B209" s="81" t="s">
        <v>536</v>
      </c>
      <c r="C209" s="82">
        <v>98</v>
      </c>
      <c r="D209" s="88"/>
      <c r="E209" s="88"/>
      <c r="F209" s="88"/>
      <c r="G209" s="84"/>
      <c r="H209" s="87"/>
      <c r="I209" s="109"/>
      <c r="J209" s="109"/>
      <c r="K209" s="110"/>
      <c r="L209" s="110"/>
      <c r="M209" s="111"/>
      <c r="N209" s="60"/>
    </row>
    <row r="210" s="70" customFormat="1" spans="1:14">
      <c r="A210" s="95"/>
      <c r="B210" s="81" t="s">
        <v>537</v>
      </c>
      <c r="C210" s="82">
        <v>98</v>
      </c>
      <c r="D210" s="88"/>
      <c r="E210" s="88"/>
      <c r="F210" s="88"/>
      <c r="G210" s="84"/>
      <c r="H210" s="87"/>
      <c r="I210" s="109"/>
      <c r="J210" s="109"/>
      <c r="K210" s="110"/>
      <c r="L210" s="110"/>
      <c r="M210" s="111"/>
      <c r="N210" s="60"/>
    </row>
    <row r="211" s="70" customFormat="1" spans="1:14">
      <c r="A211" s="95"/>
      <c r="B211" s="81" t="s">
        <v>538</v>
      </c>
      <c r="C211" s="82">
        <v>98</v>
      </c>
      <c r="D211" s="88"/>
      <c r="E211" s="88"/>
      <c r="F211" s="88"/>
      <c r="G211" s="84"/>
      <c r="H211" s="87"/>
      <c r="I211" s="109"/>
      <c r="J211" s="109"/>
      <c r="K211" s="110"/>
      <c r="L211" s="110"/>
      <c r="M211" s="111"/>
      <c r="N211" s="60"/>
    </row>
    <row r="212" s="70" customFormat="1" spans="1:14">
      <c r="A212" s="95"/>
      <c r="B212" s="81" t="s">
        <v>539</v>
      </c>
      <c r="C212" s="82">
        <v>96.5</v>
      </c>
      <c r="D212" s="88"/>
      <c r="E212" s="88"/>
      <c r="F212" s="88"/>
      <c r="G212" s="84"/>
      <c r="H212" s="87"/>
      <c r="I212" s="109"/>
      <c r="J212" s="109"/>
      <c r="K212" s="110"/>
      <c r="L212" s="110"/>
      <c r="M212" s="111"/>
      <c r="N212" s="60"/>
    </row>
    <row r="213" s="70" customFormat="1" spans="1:14">
      <c r="A213" s="95"/>
      <c r="B213" s="81" t="s">
        <v>540</v>
      </c>
      <c r="C213" s="82">
        <v>98</v>
      </c>
      <c r="D213" s="88"/>
      <c r="E213" s="88"/>
      <c r="F213" s="88"/>
      <c r="G213" s="84"/>
      <c r="H213" s="120"/>
      <c r="I213" s="121"/>
      <c r="J213" s="121"/>
      <c r="K213" s="122"/>
      <c r="L213" s="122"/>
      <c r="M213" s="112"/>
      <c r="N213" s="60"/>
    </row>
    <row r="214" s="70" customFormat="1" spans="1:14">
      <c r="A214" s="86" t="s">
        <v>295</v>
      </c>
      <c r="B214" s="100" t="s">
        <v>524</v>
      </c>
      <c r="C214" s="82">
        <v>98.5</v>
      </c>
      <c r="D214" s="88"/>
      <c r="E214" s="88"/>
      <c r="F214" s="88"/>
      <c r="G214" s="84"/>
      <c r="H214" s="87">
        <f>COUNT(C214:C220)</f>
        <v>7</v>
      </c>
      <c r="I214" s="109">
        <f>COUNTIF(C214:C220,"&gt;=94.5")</f>
        <v>6</v>
      </c>
      <c r="J214" s="109">
        <f>COUNTIF(C214:C220,"&lt;85")</f>
        <v>0</v>
      </c>
      <c r="K214" s="110">
        <f>I214/H214</f>
        <v>0.857142857142857</v>
      </c>
      <c r="L214" s="110">
        <f>J214/H214</f>
        <v>0</v>
      </c>
      <c r="M214" s="111">
        <f>K214*60+40</f>
        <v>91.4285714285714</v>
      </c>
      <c r="N214" s="60"/>
    </row>
    <row r="215" s="70" customFormat="1" spans="1:14">
      <c r="A215" s="86"/>
      <c r="B215" s="100" t="s">
        <v>527</v>
      </c>
      <c r="C215" s="82">
        <v>99</v>
      </c>
      <c r="D215" s="88"/>
      <c r="E215" s="88"/>
      <c r="F215" s="88"/>
      <c r="G215" s="84"/>
      <c r="H215" s="87"/>
      <c r="I215" s="109"/>
      <c r="J215" s="109"/>
      <c r="K215" s="110"/>
      <c r="L215" s="110"/>
      <c r="M215" s="111"/>
      <c r="N215" s="60"/>
    </row>
    <row r="216" s="70" customFormat="1" spans="1:14">
      <c r="A216" s="86"/>
      <c r="B216" s="100" t="s">
        <v>528</v>
      </c>
      <c r="C216" s="82">
        <v>96.5</v>
      </c>
      <c r="D216" s="88"/>
      <c r="E216" s="88"/>
      <c r="F216" s="88"/>
      <c r="G216" s="84"/>
      <c r="H216" s="87"/>
      <c r="I216" s="109"/>
      <c r="J216" s="109"/>
      <c r="K216" s="110"/>
      <c r="L216" s="110"/>
      <c r="M216" s="111"/>
      <c r="N216" s="60"/>
    </row>
    <row r="217" s="70" customFormat="1" spans="1:14">
      <c r="A217" s="86"/>
      <c r="B217" s="100" t="s">
        <v>529</v>
      </c>
      <c r="C217" s="82">
        <v>92.5</v>
      </c>
      <c r="D217" s="88"/>
      <c r="E217" s="88"/>
      <c r="F217" s="88"/>
      <c r="G217" s="84"/>
      <c r="H217" s="87"/>
      <c r="I217" s="109"/>
      <c r="J217" s="109"/>
      <c r="K217" s="110"/>
      <c r="L217" s="110"/>
      <c r="M217" s="111"/>
      <c r="N217" s="60"/>
    </row>
    <row r="218" s="70" customFormat="1" spans="1:14">
      <c r="A218" s="86"/>
      <c r="B218" s="100" t="s">
        <v>541</v>
      </c>
      <c r="C218" s="82">
        <v>97</v>
      </c>
      <c r="D218" s="88"/>
      <c r="E218" s="88"/>
      <c r="F218" s="88"/>
      <c r="G218" s="84"/>
      <c r="H218" s="87"/>
      <c r="I218" s="109"/>
      <c r="J218" s="109"/>
      <c r="K218" s="110"/>
      <c r="L218" s="110"/>
      <c r="M218" s="111"/>
      <c r="N218" s="60"/>
    </row>
    <row r="219" s="70" customFormat="1" spans="1:14">
      <c r="A219" s="86"/>
      <c r="B219" s="100" t="s">
        <v>530</v>
      </c>
      <c r="C219" s="82">
        <v>98</v>
      </c>
      <c r="D219" s="88"/>
      <c r="E219" s="88"/>
      <c r="F219" s="88"/>
      <c r="G219" s="84"/>
      <c r="H219" s="87"/>
      <c r="I219" s="109"/>
      <c r="J219" s="109"/>
      <c r="K219" s="110"/>
      <c r="L219" s="110"/>
      <c r="M219" s="111"/>
      <c r="N219" s="60"/>
    </row>
    <row r="220" s="70" customFormat="1" spans="1:14">
      <c r="A220" s="86"/>
      <c r="B220" s="100" t="s">
        <v>532</v>
      </c>
      <c r="C220" s="82">
        <v>98</v>
      </c>
      <c r="D220" s="88"/>
      <c r="E220" s="88"/>
      <c r="F220" s="88"/>
      <c r="G220" s="84"/>
      <c r="H220" s="87"/>
      <c r="I220" s="109"/>
      <c r="J220" s="109"/>
      <c r="K220" s="110"/>
      <c r="L220" s="110"/>
      <c r="M220" s="111"/>
      <c r="N220" s="60"/>
    </row>
    <row r="221" s="70" customFormat="1" spans="1:14">
      <c r="A221" s="80" t="s">
        <v>36</v>
      </c>
      <c r="B221" s="100" t="s">
        <v>542</v>
      </c>
      <c r="C221" s="82">
        <v>93</v>
      </c>
      <c r="D221" s="88"/>
      <c r="E221" s="88"/>
      <c r="F221" s="88"/>
      <c r="G221" s="84"/>
      <c r="H221" s="85">
        <f>COUNT(C221:C237)</f>
        <v>17</v>
      </c>
      <c r="I221" s="106">
        <f>COUNTIF(C221:C237,"&gt;=94.5")</f>
        <v>12</v>
      </c>
      <c r="J221" s="106">
        <f>COUNTIF(C221:C237,"&lt;85")</f>
        <v>0</v>
      </c>
      <c r="K221" s="107">
        <f>I221/H221</f>
        <v>0.705882352941177</v>
      </c>
      <c r="L221" s="107">
        <f>J221/H221</f>
        <v>0</v>
      </c>
      <c r="M221" s="108">
        <f>K221*60+40</f>
        <v>82.3529411764706</v>
      </c>
      <c r="N221" s="60"/>
    </row>
    <row r="222" s="70" customFormat="1" spans="1:14">
      <c r="A222" s="86"/>
      <c r="B222" s="100" t="s">
        <v>543</v>
      </c>
      <c r="C222" s="82">
        <v>96</v>
      </c>
      <c r="D222" s="88"/>
      <c r="E222" s="88"/>
      <c r="F222" s="88"/>
      <c r="G222" s="84"/>
      <c r="H222" s="87"/>
      <c r="I222" s="109"/>
      <c r="J222" s="109"/>
      <c r="K222" s="110"/>
      <c r="L222" s="110"/>
      <c r="M222" s="111"/>
      <c r="N222" s="60"/>
    </row>
    <row r="223" s="70" customFormat="1" spans="1:14">
      <c r="A223" s="86"/>
      <c r="B223" s="100" t="s">
        <v>544</v>
      </c>
      <c r="C223" s="82">
        <v>96.5</v>
      </c>
      <c r="D223" s="88"/>
      <c r="E223" s="88"/>
      <c r="F223" s="88"/>
      <c r="G223" s="84"/>
      <c r="H223" s="87"/>
      <c r="I223" s="109"/>
      <c r="J223" s="109"/>
      <c r="K223" s="110"/>
      <c r="L223" s="110"/>
      <c r="M223" s="111"/>
      <c r="N223" s="60"/>
    </row>
    <row r="224" s="70" customFormat="1" spans="1:14">
      <c r="A224" s="86"/>
      <c r="B224" s="100" t="s">
        <v>545</v>
      </c>
      <c r="C224" s="82">
        <v>94.5</v>
      </c>
      <c r="D224" s="88"/>
      <c r="E224" s="88"/>
      <c r="F224" s="88"/>
      <c r="G224" s="84"/>
      <c r="H224" s="87"/>
      <c r="I224" s="109"/>
      <c r="J224" s="109"/>
      <c r="K224" s="110"/>
      <c r="L224" s="110"/>
      <c r="M224" s="111"/>
      <c r="N224" s="60"/>
    </row>
    <row r="225" s="70" customFormat="1" spans="1:14">
      <c r="A225" s="86"/>
      <c r="B225" s="100" t="s">
        <v>546</v>
      </c>
      <c r="C225" s="82">
        <v>96.5</v>
      </c>
      <c r="D225" s="88"/>
      <c r="E225" s="88"/>
      <c r="F225" s="88"/>
      <c r="G225" s="84"/>
      <c r="H225" s="87"/>
      <c r="I225" s="109"/>
      <c r="J225" s="109"/>
      <c r="K225" s="110"/>
      <c r="L225" s="110"/>
      <c r="M225" s="111"/>
      <c r="N225" s="60"/>
    </row>
    <row r="226" s="70" customFormat="1" spans="1:14">
      <c r="A226" s="86"/>
      <c r="B226" s="100" t="s">
        <v>547</v>
      </c>
      <c r="C226" s="82">
        <v>90.5</v>
      </c>
      <c r="D226" s="88"/>
      <c r="E226" s="88"/>
      <c r="F226" s="88"/>
      <c r="G226" s="84"/>
      <c r="H226" s="87"/>
      <c r="I226" s="109"/>
      <c r="J226" s="109"/>
      <c r="K226" s="110"/>
      <c r="L226" s="110"/>
      <c r="M226" s="111"/>
      <c r="N226" s="60"/>
    </row>
    <row r="227" s="70" customFormat="1" spans="1:14">
      <c r="A227" s="86"/>
      <c r="B227" s="100" t="s">
        <v>456</v>
      </c>
      <c r="C227" s="82">
        <v>94.5</v>
      </c>
      <c r="D227" s="88"/>
      <c r="E227" s="88"/>
      <c r="F227" s="88"/>
      <c r="G227" s="84"/>
      <c r="H227" s="87"/>
      <c r="I227" s="109"/>
      <c r="J227" s="109"/>
      <c r="K227" s="110"/>
      <c r="L227" s="110"/>
      <c r="M227" s="111"/>
      <c r="N227" s="60"/>
    </row>
    <row r="228" s="70" customFormat="1" spans="1:14">
      <c r="A228" s="86"/>
      <c r="B228" s="100" t="s">
        <v>548</v>
      </c>
      <c r="C228" s="82">
        <v>93.5</v>
      </c>
      <c r="D228" s="88"/>
      <c r="E228" s="88"/>
      <c r="F228" s="88"/>
      <c r="G228" s="84"/>
      <c r="H228" s="87"/>
      <c r="I228" s="109"/>
      <c r="J228" s="109"/>
      <c r="K228" s="110"/>
      <c r="L228" s="110"/>
      <c r="M228" s="111"/>
      <c r="N228" s="60"/>
    </row>
    <row r="229" s="70" customFormat="1" spans="1:14">
      <c r="A229" s="86"/>
      <c r="B229" s="100" t="s">
        <v>549</v>
      </c>
      <c r="C229" s="82">
        <v>94</v>
      </c>
      <c r="D229" s="88"/>
      <c r="E229" s="88"/>
      <c r="F229" s="88"/>
      <c r="G229" s="84"/>
      <c r="H229" s="87"/>
      <c r="I229" s="109"/>
      <c r="J229" s="109"/>
      <c r="K229" s="110"/>
      <c r="L229" s="110"/>
      <c r="M229" s="111"/>
      <c r="N229" s="60"/>
    </row>
    <row r="230" s="70" customFormat="1" spans="1:14">
      <c r="A230" s="86"/>
      <c r="B230" s="100" t="s">
        <v>550</v>
      </c>
      <c r="C230" s="82">
        <v>91</v>
      </c>
      <c r="D230" s="88"/>
      <c r="E230" s="88"/>
      <c r="F230" s="88"/>
      <c r="G230" s="84"/>
      <c r="H230" s="87"/>
      <c r="I230" s="109"/>
      <c r="J230" s="109"/>
      <c r="K230" s="110"/>
      <c r="L230" s="110"/>
      <c r="M230" s="111"/>
      <c r="N230" s="60"/>
    </row>
    <row r="231" s="70" customFormat="1" spans="1:14">
      <c r="A231" s="86"/>
      <c r="B231" s="100" t="s">
        <v>551</v>
      </c>
      <c r="C231" s="82">
        <v>95.5</v>
      </c>
      <c r="D231" s="88"/>
      <c r="E231" s="88"/>
      <c r="F231" s="88"/>
      <c r="G231" s="84"/>
      <c r="H231" s="87"/>
      <c r="I231" s="109"/>
      <c r="J231" s="109"/>
      <c r="K231" s="110"/>
      <c r="L231" s="110"/>
      <c r="M231" s="111"/>
      <c r="N231" s="60"/>
    </row>
    <row r="232" s="70" customFormat="1" spans="1:14">
      <c r="A232" s="86"/>
      <c r="B232" s="100" t="s">
        <v>552</v>
      </c>
      <c r="C232" s="82">
        <v>97</v>
      </c>
      <c r="D232" s="88"/>
      <c r="E232" s="88"/>
      <c r="F232" s="88"/>
      <c r="G232" s="84"/>
      <c r="H232" s="87"/>
      <c r="I232" s="109"/>
      <c r="J232" s="109"/>
      <c r="K232" s="110"/>
      <c r="L232" s="110"/>
      <c r="M232" s="111"/>
      <c r="N232" s="60"/>
    </row>
    <row r="233" s="70" customFormat="1" spans="1:14">
      <c r="A233" s="86"/>
      <c r="B233" s="100" t="s">
        <v>553</v>
      </c>
      <c r="C233" s="82">
        <v>97</v>
      </c>
      <c r="D233" s="88"/>
      <c r="E233" s="88"/>
      <c r="F233" s="88"/>
      <c r="G233" s="84"/>
      <c r="H233" s="87"/>
      <c r="I233" s="109"/>
      <c r="J233" s="109"/>
      <c r="K233" s="110"/>
      <c r="L233" s="110"/>
      <c r="M233" s="111"/>
      <c r="N233" s="60"/>
    </row>
    <row r="234" s="70" customFormat="1" spans="1:14">
      <c r="A234" s="86"/>
      <c r="B234" s="100" t="s">
        <v>554</v>
      </c>
      <c r="C234" s="82">
        <v>97</v>
      </c>
      <c r="D234" s="88"/>
      <c r="E234" s="88"/>
      <c r="F234" s="88"/>
      <c r="G234" s="84"/>
      <c r="H234" s="87"/>
      <c r="I234" s="109"/>
      <c r="J234" s="109"/>
      <c r="K234" s="110"/>
      <c r="L234" s="110"/>
      <c r="M234" s="111"/>
      <c r="N234" s="60"/>
    </row>
    <row r="235" s="70" customFormat="1" spans="1:14">
      <c r="A235" s="86"/>
      <c r="B235" s="96" t="s">
        <v>555</v>
      </c>
      <c r="C235" s="82">
        <v>97</v>
      </c>
      <c r="D235" s="88"/>
      <c r="E235" s="88"/>
      <c r="F235" s="88"/>
      <c r="G235" s="84"/>
      <c r="H235" s="87"/>
      <c r="I235" s="109"/>
      <c r="J235" s="109"/>
      <c r="K235" s="110"/>
      <c r="L235" s="110"/>
      <c r="M235" s="111"/>
      <c r="N235" s="60"/>
    </row>
    <row r="236" s="70" customFormat="1" spans="1:14">
      <c r="A236" s="86"/>
      <c r="B236" s="96" t="s">
        <v>556</v>
      </c>
      <c r="C236" s="82">
        <v>97</v>
      </c>
      <c r="D236" s="88"/>
      <c r="E236" s="88"/>
      <c r="F236" s="88"/>
      <c r="G236" s="84"/>
      <c r="H236" s="87"/>
      <c r="I236" s="109"/>
      <c r="J236" s="109"/>
      <c r="K236" s="110"/>
      <c r="L236" s="110"/>
      <c r="M236" s="111"/>
      <c r="N236" s="60"/>
    </row>
    <row r="237" s="70" customFormat="1" spans="1:14">
      <c r="A237" s="86"/>
      <c r="B237" s="96" t="s">
        <v>450</v>
      </c>
      <c r="C237" s="82">
        <v>100</v>
      </c>
      <c r="D237" s="88"/>
      <c r="E237" s="88"/>
      <c r="F237" s="88"/>
      <c r="G237" s="84"/>
      <c r="H237" s="87"/>
      <c r="I237" s="109"/>
      <c r="J237" s="109"/>
      <c r="K237" s="110"/>
      <c r="L237" s="110"/>
      <c r="M237" s="111"/>
      <c r="N237" s="60"/>
    </row>
    <row r="238" s="70" customFormat="1" spans="1:14">
      <c r="A238" s="80" t="s">
        <v>37</v>
      </c>
      <c r="B238" s="96" t="s">
        <v>351</v>
      </c>
      <c r="C238" s="82">
        <v>99</v>
      </c>
      <c r="D238" s="88"/>
      <c r="E238" s="88"/>
      <c r="F238" s="88"/>
      <c r="G238" s="84"/>
      <c r="H238" s="85">
        <f>COUNT(C238:C249)</f>
        <v>12</v>
      </c>
      <c r="I238" s="106">
        <f>COUNTIF(C238:C249,"&gt;=94.5")</f>
        <v>7</v>
      </c>
      <c r="J238" s="106">
        <f>COUNTIF(C238:C249,"&lt;85")</f>
        <v>1</v>
      </c>
      <c r="K238" s="107">
        <f>I238/H238</f>
        <v>0.583333333333333</v>
      </c>
      <c r="L238" s="107">
        <f>J238/H238</f>
        <v>0.0833333333333333</v>
      </c>
      <c r="M238" s="108">
        <f>K238*60+40</f>
        <v>75</v>
      </c>
      <c r="N238" s="60"/>
    </row>
    <row r="239" s="70" customFormat="1" spans="1:14">
      <c r="A239" s="86"/>
      <c r="B239" s="96" t="s">
        <v>557</v>
      </c>
      <c r="C239" s="82">
        <v>94</v>
      </c>
      <c r="D239" s="88"/>
      <c r="E239" s="88"/>
      <c r="F239" s="88"/>
      <c r="G239" s="84"/>
      <c r="H239" s="87"/>
      <c r="I239" s="109"/>
      <c r="J239" s="109"/>
      <c r="K239" s="110"/>
      <c r="L239" s="110"/>
      <c r="M239" s="111"/>
      <c r="N239" s="60"/>
    </row>
    <row r="240" s="70" customFormat="1" spans="1:14">
      <c r="A240" s="86"/>
      <c r="B240" s="96" t="s">
        <v>558</v>
      </c>
      <c r="C240" s="82">
        <v>96</v>
      </c>
      <c r="D240" s="88"/>
      <c r="E240" s="88"/>
      <c r="F240" s="88"/>
      <c r="G240" s="84"/>
      <c r="H240" s="87"/>
      <c r="I240" s="109"/>
      <c r="J240" s="109"/>
      <c r="K240" s="110"/>
      <c r="L240" s="110"/>
      <c r="M240" s="111"/>
      <c r="N240" s="60"/>
    </row>
    <row r="241" s="70" customFormat="1" spans="1:14">
      <c r="A241" s="86"/>
      <c r="B241" s="96" t="s">
        <v>559</v>
      </c>
      <c r="C241" s="82">
        <v>99</v>
      </c>
      <c r="D241" s="88"/>
      <c r="E241" s="88"/>
      <c r="F241" s="88"/>
      <c r="G241" s="84"/>
      <c r="H241" s="87"/>
      <c r="I241" s="109"/>
      <c r="J241" s="109"/>
      <c r="K241" s="110"/>
      <c r="L241" s="110"/>
      <c r="M241" s="111"/>
      <c r="N241" s="60"/>
    </row>
    <row r="242" s="70" customFormat="1" spans="1:14">
      <c r="A242" s="86"/>
      <c r="B242" s="96" t="s">
        <v>547</v>
      </c>
      <c r="C242" s="82">
        <v>90.5</v>
      </c>
      <c r="D242" s="131"/>
      <c r="E242" s="131"/>
      <c r="F242" s="131"/>
      <c r="G242" s="84"/>
      <c r="H242" s="87"/>
      <c r="I242" s="109"/>
      <c r="J242" s="109"/>
      <c r="K242" s="110"/>
      <c r="L242" s="110"/>
      <c r="M242" s="111"/>
      <c r="N242" s="60"/>
    </row>
    <row r="243" s="70" customFormat="1" spans="1:14">
      <c r="A243" s="86"/>
      <c r="B243" s="96" t="s">
        <v>560</v>
      </c>
      <c r="C243" s="82">
        <v>97</v>
      </c>
      <c r="D243" s="131"/>
      <c r="E243" s="131"/>
      <c r="F243" s="131"/>
      <c r="G243" s="84"/>
      <c r="H243" s="87"/>
      <c r="I243" s="109"/>
      <c r="J243" s="109"/>
      <c r="K243" s="110"/>
      <c r="L243" s="110"/>
      <c r="M243" s="111"/>
      <c r="N243" s="60"/>
    </row>
    <row r="244" s="70" customFormat="1" spans="1:14">
      <c r="A244" s="86"/>
      <c r="B244" s="96" t="s">
        <v>561</v>
      </c>
      <c r="C244" s="82">
        <v>96</v>
      </c>
      <c r="D244" s="131"/>
      <c r="E244" s="131"/>
      <c r="F244" s="131"/>
      <c r="G244" s="84"/>
      <c r="H244" s="87"/>
      <c r="I244" s="109"/>
      <c r="J244" s="109"/>
      <c r="K244" s="110"/>
      <c r="L244" s="110"/>
      <c r="M244" s="111"/>
      <c r="N244" s="60"/>
    </row>
    <row r="245" s="70" customFormat="1" spans="1:14">
      <c r="A245" s="86"/>
      <c r="B245" s="96" t="s">
        <v>562</v>
      </c>
      <c r="C245" s="82">
        <v>84</v>
      </c>
      <c r="D245" s="131"/>
      <c r="E245" s="131"/>
      <c r="F245" s="131"/>
      <c r="G245" s="84"/>
      <c r="H245" s="87"/>
      <c r="I245" s="109"/>
      <c r="J245" s="109"/>
      <c r="K245" s="110"/>
      <c r="L245" s="110"/>
      <c r="M245" s="111"/>
      <c r="N245" s="60"/>
    </row>
    <row r="246" s="70" customFormat="1" spans="1:14">
      <c r="A246" s="86"/>
      <c r="B246" s="96" t="s">
        <v>563</v>
      </c>
      <c r="C246" s="82">
        <v>94</v>
      </c>
      <c r="D246" s="131"/>
      <c r="E246" s="131"/>
      <c r="F246" s="131"/>
      <c r="G246" s="84"/>
      <c r="H246" s="87"/>
      <c r="I246" s="109"/>
      <c r="J246" s="109"/>
      <c r="K246" s="110"/>
      <c r="L246" s="110"/>
      <c r="M246" s="111"/>
      <c r="N246" s="60"/>
    </row>
    <row r="247" s="70" customFormat="1" spans="1:14">
      <c r="A247" s="86"/>
      <c r="B247" s="96" t="s">
        <v>564</v>
      </c>
      <c r="C247" s="82">
        <v>95</v>
      </c>
      <c r="D247" s="131"/>
      <c r="E247" s="131"/>
      <c r="F247" s="131"/>
      <c r="G247" s="84"/>
      <c r="H247" s="87"/>
      <c r="I247" s="109"/>
      <c r="J247" s="109"/>
      <c r="K247" s="110"/>
      <c r="L247" s="110"/>
      <c r="M247" s="111"/>
      <c r="N247" s="60"/>
    </row>
    <row r="248" s="70" customFormat="1" spans="1:14">
      <c r="A248" s="86"/>
      <c r="B248" s="96" t="s">
        <v>565</v>
      </c>
      <c r="C248" s="82">
        <v>94</v>
      </c>
      <c r="D248" s="131"/>
      <c r="E248" s="131"/>
      <c r="F248" s="131"/>
      <c r="G248" s="84"/>
      <c r="H248" s="87"/>
      <c r="I248" s="109"/>
      <c r="J248" s="109"/>
      <c r="K248" s="110"/>
      <c r="L248" s="110"/>
      <c r="M248" s="111"/>
      <c r="N248" s="60"/>
    </row>
    <row r="249" s="70" customFormat="1" spans="1:14">
      <c r="A249" s="86"/>
      <c r="B249" s="96" t="s">
        <v>566</v>
      </c>
      <c r="C249" s="82">
        <v>96.5</v>
      </c>
      <c r="D249" s="131"/>
      <c r="E249" s="131"/>
      <c r="F249" s="131"/>
      <c r="G249" s="84"/>
      <c r="H249" s="87"/>
      <c r="I249" s="109"/>
      <c r="J249" s="109"/>
      <c r="K249" s="110"/>
      <c r="L249" s="110"/>
      <c r="M249" s="111"/>
      <c r="N249" s="60"/>
    </row>
    <row r="250" s="70" customFormat="1" spans="1:14">
      <c r="A250" s="80" t="s">
        <v>38</v>
      </c>
      <c r="B250" s="100" t="s">
        <v>567</v>
      </c>
      <c r="C250" s="82">
        <v>97</v>
      </c>
      <c r="D250" s="88"/>
      <c r="E250" s="88"/>
      <c r="F250" s="88"/>
      <c r="G250" s="84"/>
      <c r="H250" s="85">
        <f>COUNT(C250:C265)</f>
        <v>16</v>
      </c>
      <c r="I250" s="106">
        <f>COUNTIF(C250:C265,"&gt;=94.5")</f>
        <v>12</v>
      </c>
      <c r="J250" s="106">
        <f>COUNTIF(C250:C265,"&lt;85")</f>
        <v>0</v>
      </c>
      <c r="K250" s="107">
        <f>I250/H250</f>
        <v>0.75</v>
      </c>
      <c r="L250" s="107">
        <f>J250/H250</f>
        <v>0</v>
      </c>
      <c r="M250" s="108">
        <f>K250*60+40</f>
        <v>85</v>
      </c>
      <c r="N250" s="60"/>
    </row>
    <row r="251" s="70" customFormat="1" spans="1:14">
      <c r="A251" s="86"/>
      <c r="B251" s="100" t="s">
        <v>568</v>
      </c>
      <c r="C251" s="82">
        <v>99</v>
      </c>
      <c r="D251" s="88"/>
      <c r="E251" s="88"/>
      <c r="F251" s="88"/>
      <c r="G251" s="84"/>
      <c r="H251" s="87"/>
      <c r="I251" s="109"/>
      <c r="J251" s="109"/>
      <c r="K251" s="110"/>
      <c r="L251" s="110"/>
      <c r="M251" s="111"/>
      <c r="N251" s="60"/>
    </row>
    <row r="252" s="70" customFormat="1" spans="1:14">
      <c r="A252" s="86"/>
      <c r="B252" s="100" t="s">
        <v>569</v>
      </c>
      <c r="C252" s="82">
        <v>96</v>
      </c>
      <c r="D252" s="88"/>
      <c r="E252" s="88"/>
      <c r="F252" s="88"/>
      <c r="G252" s="84"/>
      <c r="H252" s="87"/>
      <c r="I252" s="109"/>
      <c r="J252" s="109"/>
      <c r="K252" s="110"/>
      <c r="L252" s="110"/>
      <c r="M252" s="111"/>
      <c r="N252" s="60"/>
    </row>
    <row r="253" s="70" customFormat="1" spans="1:14">
      <c r="A253" s="86"/>
      <c r="B253" s="100" t="s">
        <v>570</v>
      </c>
      <c r="C253" s="82">
        <v>97</v>
      </c>
      <c r="D253" s="88"/>
      <c r="E253" s="88"/>
      <c r="F253" s="88"/>
      <c r="G253" s="84"/>
      <c r="H253" s="87"/>
      <c r="I253" s="109"/>
      <c r="J253" s="109"/>
      <c r="K253" s="110"/>
      <c r="L253" s="110"/>
      <c r="M253" s="111"/>
      <c r="N253" s="60"/>
    </row>
    <row r="254" s="70" customFormat="1" spans="1:14">
      <c r="A254" s="86"/>
      <c r="B254" s="100" t="s">
        <v>571</v>
      </c>
      <c r="C254" s="82">
        <v>98</v>
      </c>
      <c r="D254" s="88"/>
      <c r="E254" s="88"/>
      <c r="F254" s="88"/>
      <c r="G254" s="84"/>
      <c r="H254" s="87"/>
      <c r="I254" s="109"/>
      <c r="J254" s="109"/>
      <c r="K254" s="110"/>
      <c r="L254" s="110"/>
      <c r="M254" s="111"/>
      <c r="N254" s="60"/>
    </row>
    <row r="255" s="70" customFormat="1" spans="1:14">
      <c r="A255" s="86"/>
      <c r="B255" s="100" t="s">
        <v>450</v>
      </c>
      <c r="C255" s="82">
        <v>100</v>
      </c>
      <c r="D255" s="88"/>
      <c r="E255" s="88"/>
      <c r="F255" s="88"/>
      <c r="G255" s="84"/>
      <c r="H255" s="87"/>
      <c r="I255" s="109"/>
      <c r="J255" s="109"/>
      <c r="K255" s="110"/>
      <c r="L255" s="110"/>
      <c r="M255" s="111"/>
      <c r="N255" s="60"/>
    </row>
    <row r="256" s="70" customFormat="1" spans="1:14">
      <c r="A256" s="86"/>
      <c r="B256" s="100" t="s">
        <v>572</v>
      </c>
      <c r="C256" s="82">
        <v>98</v>
      </c>
      <c r="D256" s="88"/>
      <c r="E256" s="88"/>
      <c r="F256" s="88"/>
      <c r="G256" s="84"/>
      <c r="H256" s="87"/>
      <c r="I256" s="109"/>
      <c r="J256" s="109"/>
      <c r="K256" s="110"/>
      <c r="L256" s="110"/>
      <c r="M256" s="111"/>
      <c r="N256" s="60"/>
    </row>
    <row r="257" s="70" customFormat="1" spans="1:14">
      <c r="A257" s="86"/>
      <c r="B257" s="100" t="s">
        <v>573</v>
      </c>
      <c r="C257" s="82">
        <v>98.5</v>
      </c>
      <c r="D257" s="88"/>
      <c r="E257" s="88"/>
      <c r="F257" s="88"/>
      <c r="G257" s="84"/>
      <c r="H257" s="87"/>
      <c r="I257" s="109"/>
      <c r="J257" s="109"/>
      <c r="K257" s="110"/>
      <c r="L257" s="110"/>
      <c r="M257" s="111"/>
      <c r="N257" s="60"/>
    </row>
    <row r="258" s="70" customFormat="1" spans="1:14">
      <c r="A258" s="86"/>
      <c r="B258" s="100" t="s">
        <v>574</v>
      </c>
      <c r="C258" s="82">
        <v>98</v>
      </c>
      <c r="D258" s="88"/>
      <c r="E258" s="88"/>
      <c r="F258" s="88"/>
      <c r="G258" s="84"/>
      <c r="H258" s="87"/>
      <c r="I258" s="109"/>
      <c r="J258" s="109"/>
      <c r="K258" s="110"/>
      <c r="L258" s="110"/>
      <c r="M258" s="111"/>
      <c r="N258" s="60"/>
    </row>
    <row r="259" s="70" customFormat="1" spans="1:14">
      <c r="A259" s="86"/>
      <c r="B259" s="100" t="s">
        <v>575</v>
      </c>
      <c r="C259" s="82">
        <v>98.5</v>
      </c>
      <c r="D259" s="88"/>
      <c r="E259" s="88"/>
      <c r="F259" s="88"/>
      <c r="G259" s="84"/>
      <c r="H259" s="87"/>
      <c r="I259" s="109"/>
      <c r="J259" s="109"/>
      <c r="K259" s="110"/>
      <c r="L259" s="110"/>
      <c r="M259" s="111"/>
      <c r="N259" s="60"/>
    </row>
    <row r="260" s="70" customFormat="1" spans="1:14">
      <c r="A260" s="86"/>
      <c r="B260" s="100" t="s">
        <v>576</v>
      </c>
      <c r="C260" s="82">
        <v>92</v>
      </c>
      <c r="D260" s="88"/>
      <c r="E260" s="88"/>
      <c r="F260" s="88"/>
      <c r="G260" s="84"/>
      <c r="H260" s="87"/>
      <c r="I260" s="109"/>
      <c r="J260" s="109"/>
      <c r="K260" s="110"/>
      <c r="L260" s="110"/>
      <c r="M260" s="111"/>
      <c r="N260" s="60"/>
    </row>
    <row r="261" s="70" customFormat="1" spans="1:14">
      <c r="A261" s="86"/>
      <c r="B261" s="100" t="s">
        <v>577</v>
      </c>
      <c r="C261" s="82">
        <v>95</v>
      </c>
      <c r="D261" s="88"/>
      <c r="E261" s="88"/>
      <c r="F261" s="88"/>
      <c r="G261" s="84"/>
      <c r="H261" s="87"/>
      <c r="I261" s="109"/>
      <c r="J261" s="109"/>
      <c r="K261" s="110"/>
      <c r="L261" s="110"/>
      <c r="M261" s="111"/>
      <c r="N261" s="60"/>
    </row>
    <row r="262" s="70" customFormat="1" spans="1:14">
      <c r="A262" s="86"/>
      <c r="B262" s="100" t="s">
        <v>578</v>
      </c>
      <c r="C262" s="82">
        <v>93.5</v>
      </c>
      <c r="D262" s="88"/>
      <c r="E262" s="88"/>
      <c r="F262" s="88"/>
      <c r="G262" s="84"/>
      <c r="H262" s="87"/>
      <c r="I262" s="109"/>
      <c r="J262" s="109"/>
      <c r="K262" s="110"/>
      <c r="L262" s="110"/>
      <c r="M262" s="111"/>
      <c r="N262" s="60"/>
    </row>
    <row r="263" s="70" customFormat="1" spans="1:14">
      <c r="A263" s="86"/>
      <c r="B263" s="100" t="s">
        <v>579</v>
      </c>
      <c r="C263" s="82">
        <v>91</v>
      </c>
      <c r="D263" s="88"/>
      <c r="E263" s="88"/>
      <c r="F263" s="88"/>
      <c r="G263" s="84"/>
      <c r="H263" s="87"/>
      <c r="I263" s="109"/>
      <c r="J263" s="109"/>
      <c r="K263" s="110"/>
      <c r="L263" s="110"/>
      <c r="M263" s="111"/>
      <c r="N263" s="60"/>
    </row>
    <row r="264" s="70" customFormat="1" spans="1:14">
      <c r="A264" s="86"/>
      <c r="B264" s="100" t="s">
        <v>580</v>
      </c>
      <c r="C264" s="82">
        <v>91</v>
      </c>
      <c r="D264" s="88"/>
      <c r="E264" s="88"/>
      <c r="F264" s="88"/>
      <c r="G264" s="84"/>
      <c r="H264" s="87"/>
      <c r="I264" s="109"/>
      <c r="J264" s="109"/>
      <c r="K264" s="110"/>
      <c r="L264" s="110"/>
      <c r="M264" s="111"/>
      <c r="N264" s="60"/>
    </row>
    <row r="265" s="70" customFormat="1" spans="1:14">
      <c r="A265" s="119"/>
      <c r="B265" s="100" t="s">
        <v>581</v>
      </c>
      <c r="C265" s="82">
        <v>95.5</v>
      </c>
      <c r="D265" s="88"/>
      <c r="E265" s="88"/>
      <c r="F265" s="88"/>
      <c r="G265" s="84"/>
      <c r="H265" s="120"/>
      <c r="I265" s="121"/>
      <c r="J265" s="121"/>
      <c r="K265" s="122"/>
      <c r="L265" s="122"/>
      <c r="M265" s="112"/>
      <c r="N265" s="60"/>
    </row>
    <row r="266" s="70" customFormat="1" spans="1:14">
      <c r="A266" s="86" t="s">
        <v>39</v>
      </c>
      <c r="B266" s="96" t="s">
        <v>567</v>
      </c>
      <c r="C266" s="82">
        <v>97</v>
      </c>
      <c r="D266" s="88"/>
      <c r="E266" s="88"/>
      <c r="F266" s="88"/>
      <c r="G266" s="84"/>
      <c r="H266" s="87">
        <f>COUNT(C266:C284)</f>
        <v>19</v>
      </c>
      <c r="I266" s="109">
        <f>COUNTIF(C266:C284,"&gt;=94.5")</f>
        <v>12</v>
      </c>
      <c r="J266" s="109">
        <f>COUNTIF(C266:C284,"&lt;85")</f>
        <v>0</v>
      </c>
      <c r="K266" s="110">
        <f>I266/H266</f>
        <v>0.631578947368421</v>
      </c>
      <c r="L266" s="110">
        <f>J266/H266</f>
        <v>0</v>
      </c>
      <c r="M266" s="111">
        <f>K266*60+40</f>
        <v>77.8947368421053</v>
      </c>
      <c r="N266" s="60"/>
    </row>
    <row r="267" s="70" customFormat="1" spans="1:14">
      <c r="A267" s="86"/>
      <c r="B267" s="96" t="s">
        <v>568</v>
      </c>
      <c r="C267" s="82">
        <v>99</v>
      </c>
      <c r="D267" s="88"/>
      <c r="E267" s="88"/>
      <c r="F267" s="88"/>
      <c r="G267" s="84"/>
      <c r="H267" s="87"/>
      <c r="I267" s="109"/>
      <c r="J267" s="109"/>
      <c r="K267" s="110"/>
      <c r="L267" s="110"/>
      <c r="M267" s="111"/>
      <c r="N267" s="60"/>
    </row>
    <row r="268" s="70" customFormat="1" spans="1:14">
      <c r="A268" s="86"/>
      <c r="B268" s="96" t="s">
        <v>558</v>
      </c>
      <c r="C268" s="82">
        <v>96</v>
      </c>
      <c r="D268" s="88"/>
      <c r="E268" s="88"/>
      <c r="F268" s="88"/>
      <c r="G268" s="84"/>
      <c r="H268" s="87"/>
      <c r="I268" s="109"/>
      <c r="J268" s="109"/>
      <c r="K268" s="110"/>
      <c r="L268" s="110"/>
      <c r="M268" s="111"/>
      <c r="N268" s="60"/>
    </row>
    <row r="269" s="70" customFormat="1" spans="1:14">
      <c r="A269" s="86"/>
      <c r="B269" s="96" t="s">
        <v>555</v>
      </c>
      <c r="C269" s="82">
        <v>97</v>
      </c>
      <c r="D269" s="88"/>
      <c r="E269" s="88"/>
      <c r="F269" s="88"/>
      <c r="G269" s="84"/>
      <c r="H269" s="87"/>
      <c r="I269" s="109"/>
      <c r="J269" s="109"/>
      <c r="K269" s="110"/>
      <c r="L269" s="110"/>
      <c r="M269" s="111"/>
      <c r="N269" s="60"/>
    </row>
    <row r="270" s="70" customFormat="1" spans="1:14">
      <c r="A270" s="86"/>
      <c r="B270" s="96" t="s">
        <v>570</v>
      </c>
      <c r="C270" s="82">
        <v>97</v>
      </c>
      <c r="D270" s="88"/>
      <c r="E270" s="88"/>
      <c r="F270" s="88"/>
      <c r="G270" s="84"/>
      <c r="H270" s="87"/>
      <c r="I270" s="109"/>
      <c r="J270" s="109"/>
      <c r="K270" s="110"/>
      <c r="L270" s="110"/>
      <c r="M270" s="111"/>
      <c r="N270" s="60"/>
    </row>
    <row r="271" s="70" customFormat="1" spans="1:14">
      <c r="A271" s="86"/>
      <c r="B271" s="96" t="s">
        <v>560</v>
      </c>
      <c r="C271" s="82">
        <v>97</v>
      </c>
      <c r="D271" s="88"/>
      <c r="E271" s="88"/>
      <c r="F271" s="88"/>
      <c r="G271" s="84"/>
      <c r="H271" s="87"/>
      <c r="I271" s="109"/>
      <c r="J271" s="109"/>
      <c r="K271" s="110"/>
      <c r="L271" s="110"/>
      <c r="M271" s="111"/>
      <c r="N271" s="60"/>
    </row>
    <row r="272" s="70" customFormat="1" spans="1:14">
      <c r="A272" s="86"/>
      <c r="B272" s="96" t="s">
        <v>561</v>
      </c>
      <c r="C272" s="82">
        <v>96</v>
      </c>
      <c r="D272" s="88"/>
      <c r="E272" s="88"/>
      <c r="F272" s="88"/>
      <c r="G272" s="84"/>
      <c r="H272" s="87"/>
      <c r="I272" s="109"/>
      <c r="J272" s="109"/>
      <c r="K272" s="110"/>
      <c r="L272" s="110"/>
      <c r="M272" s="111"/>
      <c r="N272" s="60"/>
    </row>
    <row r="273" s="70" customFormat="1" spans="1:14">
      <c r="A273" s="86"/>
      <c r="B273" s="96" t="s">
        <v>563</v>
      </c>
      <c r="C273" s="82">
        <v>94</v>
      </c>
      <c r="D273" s="88"/>
      <c r="E273" s="88"/>
      <c r="F273" s="88"/>
      <c r="G273" s="84"/>
      <c r="H273" s="87"/>
      <c r="I273" s="109"/>
      <c r="J273" s="109"/>
      <c r="K273" s="110"/>
      <c r="L273" s="110"/>
      <c r="M273" s="111"/>
      <c r="N273" s="60"/>
    </row>
    <row r="274" s="70" customFormat="1" spans="1:14">
      <c r="A274" s="86"/>
      <c r="B274" s="96" t="s">
        <v>565</v>
      </c>
      <c r="C274" s="82">
        <v>94</v>
      </c>
      <c r="D274" s="88"/>
      <c r="E274" s="88"/>
      <c r="F274" s="88"/>
      <c r="G274" s="84"/>
      <c r="H274" s="87"/>
      <c r="I274" s="109"/>
      <c r="J274" s="109"/>
      <c r="K274" s="110"/>
      <c r="L274" s="110"/>
      <c r="M274" s="111"/>
      <c r="N274" s="60"/>
    </row>
    <row r="275" s="70" customFormat="1" spans="1:14">
      <c r="A275" s="86"/>
      <c r="B275" s="96" t="s">
        <v>566</v>
      </c>
      <c r="C275" s="82">
        <v>96.5</v>
      </c>
      <c r="D275" s="88"/>
      <c r="E275" s="88"/>
      <c r="F275" s="88"/>
      <c r="G275" s="84"/>
      <c r="H275" s="87"/>
      <c r="I275" s="109"/>
      <c r="J275" s="109"/>
      <c r="K275" s="110"/>
      <c r="L275" s="110"/>
      <c r="M275" s="111"/>
      <c r="N275" s="60"/>
    </row>
    <row r="276" s="70" customFormat="1" spans="1:14">
      <c r="A276" s="86"/>
      <c r="B276" s="101" t="s">
        <v>578</v>
      </c>
      <c r="C276" s="82">
        <v>93.5</v>
      </c>
      <c r="D276" s="88"/>
      <c r="E276" s="88"/>
      <c r="F276" s="88"/>
      <c r="G276" s="84"/>
      <c r="H276" s="87"/>
      <c r="I276" s="109"/>
      <c r="J276" s="109"/>
      <c r="K276" s="110"/>
      <c r="L276" s="110"/>
      <c r="M276" s="111"/>
      <c r="N276" s="60"/>
    </row>
    <row r="277" s="70" customFormat="1" spans="1:14">
      <c r="A277" s="86"/>
      <c r="B277" s="101" t="s">
        <v>579</v>
      </c>
      <c r="C277" s="82">
        <v>91</v>
      </c>
      <c r="D277" s="88"/>
      <c r="E277" s="88"/>
      <c r="F277" s="88"/>
      <c r="G277" s="84"/>
      <c r="H277" s="87"/>
      <c r="I277" s="109"/>
      <c r="J277" s="109"/>
      <c r="K277" s="110"/>
      <c r="L277" s="110"/>
      <c r="M277" s="111"/>
      <c r="N277" s="60"/>
    </row>
    <row r="278" s="70" customFormat="1" spans="1:14">
      <c r="A278" s="86"/>
      <c r="B278" s="101" t="s">
        <v>580</v>
      </c>
      <c r="C278" s="82">
        <v>91</v>
      </c>
      <c r="D278" s="88"/>
      <c r="E278" s="88"/>
      <c r="F278" s="88"/>
      <c r="G278" s="84"/>
      <c r="H278" s="87"/>
      <c r="I278" s="109"/>
      <c r="J278" s="109"/>
      <c r="K278" s="110"/>
      <c r="L278" s="110"/>
      <c r="M278" s="111"/>
      <c r="N278" s="60"/>
    </row>
    <row r="279" s="70" customFormat="1" spans="1:14">
      <c r="A279" s="86"/>
      <c r="B279" s="101" t="s">
        <v>581</v>
      </c>
      <c r="C279" s="82">
        <v>95.5</v>
      </c>
      <c r="D279" s="88"/>
      <c r="E279" s="88"/>
      <c r="F279" s="88"/>
      <c r="G279" s="84"/>
      <c r="H279" s="87"/>
      <c r="I279" s="109"/>
      <c r="J279" s="109"/>
      <c r="K279" s="110"/>
      <c r="L279" s="110"/>
      <c r="M279" s="111"/>
      <c r="N279" s="60"/>
    </row>
    <row r="280" s="70" customFormat="1" spans="1:14">
      <c r="A280" s="86"/>
      <c r="B280" s="101" t="s">
        <v>572</v>
      </c>
      <c r="C280" s="82">
        <v>98</v>
      </c>
      <c r="D280" s="88"/>
      <c r="E280" s="88"/>
      <c r="F280" s="88"/>
      <c r="G280" s="84"/>
      <c r="H280" s="87"/>
      <c r="I280" s="109"/>
      <c r="J280" s="109"/>
      <c r="K280" s="110"/>
      <c r="L280" s="110"/>
      <c r="M280" s="111"/>
      <c r="N280" s="60"/>
    </row>
    <row r="281" s="70" customFormat="1" spans="1:14">
      <c r="A281" s="86"/>
      <c r="B281" s="101" t="s">
        <v>573</v>
      </c>
      <c r="C281" s="82">
        <v>98.5</v>
      </c>
      <c r="D281" s="88"/>
      <c r="E281" s="88"/>
      <c r="F281" s="88"/>
      <c r="G281" s="84"/>
      <c r="H281" s="87"/>
      <c r="I281" s="109"/>
      <c r="J281" s="109"/>
      <c r="K281" s="110"/>
      <c r="L281" s="110"/>
      <c r="M281" s="111"/>
      <c r="N281" s="60"/>
    </row>
    <row r="282" s="70" customFormat="1" spans="1:14">
      <c r="A282" s="86"/>
      <c r="B282" s="101" t="s">
        <v>548</v>
      </c>
      <c r="C282" s="82">
        <v>93.5</v>
      </c>
      <c r="D282" s="88"/>
      <c r="E282" s="88"/>
      <c r="F282" s="88"/>
      <c r="G282" s="84"/>
      <c r="H282" s="87"/>
      <c r="I282" s="109"/>
      <c r="J282" s="109"/>
      <c r="K282" s="110"/>
      <c r="L282" s="110"/>
      <c r="M282" s="111"/>
      <c r="N282" s="60"/>
    </row>
    <row r="283" s="70" customFormat="1" spans="1:14">
      <c r="A283" s="86"/>
      <c r="B283" s="101" t="s">
        <v>549</v>
      </c>
      <c r="C283" s="82">
        <v>94</v>
      </c>
      <c r="D283" s="88"/>
      <c r="E283" s="88"/>
      <c r="F283" s="88"/>
      <c r="G283" s="84"/>
      <c r="H283" s="87"/>
      <c r="I283" s="109"/>
      <c r="J283" s="109"/>
      <c r="K283" s="110"/>
      <c r="L283" s="110"/>
      <c r="M283" s="111"/>
      <c r="N283" s="60"/>
    </row>
    <row r="284" s="70" customFormat="1" spans="1:14">
      <c r="A284" s="86"/>
      <c r="B284" s="101" t="s">
        <v>551</v>
      </c>
      <c r="C284" s="82">
        <v>95.5</v>
      </c>
      <c r="D284" s="88"/>
      <c r="E284" s="88"/>
      <c r="F284" s="88"/>
      <c r="G284" s="84"/>
      <c r="H284" s="87"/>
      <c r="I284" s="109"/>
      <c r="J284" s="109"/>
      <c r="K284" s="110"/>
      <c r="L284" s="110"/>
      <c r="M284" s="111"/>
      <c r="N284" s="60"/>
    </row>
    <row r="285" s="70" customFormat="1" spans="1:14">
      <c r="A285" s="80" t="s">
        <v>40</v>
      </c>
      <c r="B285" s="81" t="s">
        <v>582</v>
      </c>
      <c r="C285" s="82">
        <v>96.5</v>
      </c>
      <c r="D285" s="88"/>
      <c r="E285" s="88"/>
      <c r="F285" s="88"/>
      <c r="G285" s="84"/>
      <c r="H285" s="85">
        <f>COUNT(C285:C299)</f>
        <v>15</v>
      </c>
      <c r="I285" s="106">
        <f>COUNTIF(C285:C299,"&gt;=94.5")</f>
        <v>10</v>
      </c>
      <c r="J285" s="106">
        <f>COUNTIF(C285:C299,"&lt;85")</f>
        <v>0</v>
      </c>
      <c r="K285" s="107">
        <f>I285/H285</f>
        <v>0.666666666666667</v>
      </c>
      <c r="L285" s="107">
        <f>J285/H285</f>
        <v>0</v>
      </c>
      <c r="M285" s="108">
        <f>K285*60+40</f>
        <v>80</v>
      </c>
      <c r="N285" s="60"/>
    </row>
    <row r="286" s="70" customFormat="1" spans="1:14">
      <c r="A286" s="86"/>
      <c r="B286" s="100" t="s">
        <v>505</v>
      </c>
      <c r="C286" s="82">
        <v>99</v>
      </c>
      <c r="D286" s="84"/>
      <c r="E286" s="88"/>
      <c r="F286" s="88"/>
      <c r="G286" s="84"/>
      <c r="H286" s="87"/>
      <c r="I286" s="109"/>
      <c r="J286" s="109"/>
      <c r="K286" s="110"/>
      <c r="L286" s="110"/>
      <c r="M286" s="111"/>
      <c r="N286" s="60"/>
    </row>
    <row r="287" s="70" customFormat="1" spans="1:14">
      <c r="A287" s="86"/>
      <c r="B287" s="100" t="s">
        <v>583</v>
      </c>
      <c r="C287" s="82">
        <v>96.5</v>
      </c>
      <c r="D287" s="84"/>
      <c r="E287" s="88"/>
      <c r="F287" s="88"/>
      <c r="G287" s="84"/>
      <c r="H287" s="87"/>
      <c r="I287" s="109"/>
      <c r="J287" s="109"/>
      <c r="K287" s="110"/>
      <c r="L287" s="110"/>
      <c r="M287" s="111"/>
      <c r="N287" s="60"/>
    </row>
    <row r="288" s="70" customFormat="1" spans="1:14">
      <c r="A288" s="86"/>
      <c r="B288" s="100" t="s">
        <v>584</v>
      </c>
      <c r="C288" s="82">
        <v>92</v>
      </c>
      <c r="D288" s="84"/>
      <c r="E288" s="88"/>
      <c r="F288" s="88"/>
      <c r="G288" s="84"/>
      <c r="H288" s="87"/>
      <c r="I288" s="109"/>
      <c r="J288" s="109"/>
      <c r="K288" s="110"/>
      <c r="L288" s="110"/>
      <c r="M288" s="111"/>
      <c r="N288" s="60"/>
    </row>
    <row r="289" s="70" customFormat="1" spans="1:14">
      <c r="A289" s="86"/>
      <c r="B289" s="100" t="s">
        <v>585</v>
      </c>
      <c r="C289" s="82">
        <v>91.5</v>
      </c>
      <c r="D289" s="84"/>
      <c r="E289" s="88"/>
      <c r="F289" s="88"/>
      <c r="G289" s="84"/>
      <c r="H289" s="87"/>
      <c r="I289" s="109"/>
      <c r="J289" s="109"/>
      <c r="K289" s="110"/>
      <c r="L289" s="110"/>
      <c r="M289" s="111"/>
      <c r="N289" s="60"/>
    </row>
    <row r="290" s="70" customFormat="1" spans="1:14">
      <c r="A290" s="86"/>
      <c r="B290" s="100" t="s">
        <v>586</v>
      </c>
      <c r="C290" s="82">
        <v>98</v>
      </c>
      <c r="D290" s="84"/>
      <c r="E290" s="88"/>
      <c r="F290" s="88"/>
      <c r="G290" s="84"/>
      <c r="H290" s="87"/>
      <c r="I290" s="109"/>
      <c r="J290" s="109"/>
      <c r="K290" s="110"/>
      <c r="L290" s="110"/>
      <c r="M290" s="111"/>
      <c r="N290" s="60"/>
    </row>
    <row r="291" s="70" customFormat="1" spans="1:14">
      <c r="A291" s="86"/>
      <c r="B291" s="100" t="s">
        <v>587</v>
      </c>
      <c r="C291" s="82">
        <v>99</v>
      </c>
      <c r="D291" s="84"/>
      <c r="E291" s="88"/>
      <c r="F291" s="88"/>
      <c r="G291" s="84"/>
      <c r="H291" s="87"/>
      <c r="I291" s="109"/>
      <c r="J291" s="109"/>
      <c r="K291" s="110"/>
      <c r="L291" s="110"/>
      <c r="M291" s="111"/>
      <c r="N291" s="60"/>
    </row>
    <row r="292" s="70" customFormat="1" spans="1:14">
      <c r="A292" s="86"/>
      <c r="B292" s="100" t="s">
        <v>588</v>
      </c>
      <c r="C292" s="82">
        <v>92.5</v>
      </c>
      <c r="D292" s="84"/>
      <c r="E292" s="88"/>
      <c r="F292" s="88"/>
      <c r="G292" s="84"/>
      <c r="H292" s="87"/>
      <c r="I292" s="109"/>
      <c r="J292" s="109"/>
      <c r="K292" s="110"/>
      <c r="L292" s="110"/>
      <c r="M292" s="111"/>
      <c r="N292" s="60"/>
    </row>
    <row r="293" s="70" customFormat="1" spans="1:14">
      <c r="A293" s="86"/>
      <c r="B293" s="100" t="s">
        <v>356</v>
      </c>
      <c r="C293" s="82">
        <v>94</v>
      </c>
      <c r="D293" s="84"/>
      <c r="E293" s="88"/>
      <c r="F293" s="88"/>
      <c r="G293" s="84"/>
      <c r="H293" s="87"/>
      <c r="I293" s="109"/>
      <c r="J293" s="109"/>
      <c r="K293" s="110"/>
      <c r="L293" s="110"/>
      <c r="M293" s="111"/>
      <c r="N293" s="60"/>
    </row>
    <row r="294" s="70" customFormat="1" spans="1:14">
      <c r="A294" s="86"/>
      <c r="B294" s="100" t="s">
        <v>589</v>
      </c>
      <c r="C294" s="82">
        <v>95.5</v>
      </c>
      <c r="D294" s="84"/>
      <c r="E294" s="88"/>
      <c r="F294" s="88"/>
      <c r="G294" s="84"/>
      <c r="H294" s="87"/>
      <c r="I294" s="109"/>
      <c r="J294" s="109"/>
      <c r="K294" s="110"/>
      <c r="L294" s="110"/>
      <c r="M294" s="111"/>
      <c r="N294" s="60"/>
    </row>
    <row r="295" s="70" customFormat="1" spans="1:14">
      <c r="A295" s="86"/>
      <c r="B295" s="100" t="s">
        <v>590</v>
      </c>
      <c r="C295" s="82">
        <v>97.5</v>
      </c>
      <c r="D295" s="84"/>
      <c r="E295" s="88"/>
      <c r="F295" s="88"/>
      <c r="G295" s="84"/>
      <c r="H295" s="87"/>
      <c r="I295" s="109"/>
      <c r="J295" s="109"/>
      <c r="K295" s="110"/>
      <c r="L295" s="110"/>
      <c r="M295" s="111"/>
      <c r="N295" s="60"/>
    </row>
    <row r="296" s="70" customFormat="1" spans="1:14">
      <c r="A296" s="86"/>
      <c r="B296" s="100" t="s">
        <v>591</v>
      </c>
      <c r="C296" s="82">
        <v>92.5</v>
      </c>
      <c r="D296" s="84"/>
      <c r="E296" s="88"/>
      <c r="F296" s="88"/>
      <c r="G296" s="84"/>
      <c r="H296" s="87"/>
      <c r="I296" s="109"/>
      <c r="J296" s="109"/>
      <c r="K296" s="110"/>
      <c r="L296" s="110"/>
      <c r="M296" s="111"/>
      <c r="N296" s="60"/>
    </row>
    <row r="297" s="70" customFormat="1" spans="1:14">
      <c r="A297" s="86"/>
      <c r="B297" s="100" t="s">
        <v>592</v>
      </c>
      <c r="C297" s="82">
        <v>95</v>
      </c>
      <c r="D297" s="84"/>
      <c r="E297" s="88"/>
      <c r="F297" s="88"/>
      <c r="G297" s="84"/>
      <c r="H297" s="87"/>
      <c r="I297" s="109"/>
      <c r="J297" s="109"/>
      <c r="K297" s="110"/>
      <c r="L297" s="110"/>
      <c r="M297" s="111"/>
      <c r="N297" s="60"/>
    </row>
    <row r="298" s="70" customFormat="1" spans="1:14">
      <c r="A298" s="86"/>
      <c r="B298" s="100" t="s">
        <v>593</v>
      </c>
      <c r="C298" s="82">
        <v>97.5</v>
      </c>
      <c r="D298" s="84"/>
      <c r="E298" s="88"/>
      <c r="F298" s="88"/>
      <c r="G298" s="84"/>
      <c r="H298" s="87"/>
      <c r="I298" s="109"/>
      <c r="J298" s="109"/>
      <c r="K298" s="110"/>
      <c r="L298" s="110"/>
      <c r="M298" s="111"/>
      <c r="N298" s="60"/>
    </row>
    <row r="299" s="70" customFormat="1" spans="1:14">
      <c r="A299" s="119"/>
      <c r="B299" s="100" t="s">
        <v>594</v>
      </c>
      <c r="C299" s="82">
        <v>97</v>
      </c>
      <c r="D299" s="84"/>
      <c r="E299" s="88"/>
      <c r="F299" s="88"/>
      <c r="G299" s="84"/>
      <c r="H299" s="120"/>
      <c r="I299" s="121"/>
      <c r="J299" s="121"/>
      <c r="K299" s="122"/>
      <c r="L299" s="122"/>
      <c r="M299" s="112"/>
      <c r="N299" s="60"/>
    </row>
    <row r="300" s="70" customFormat="1" spans="1:14">
      <c r="A300" s="95" t="s">
        <v>41</v>
      </c>
      <c r="B300" s="81" t="s">
        <v>582</v>
      </c>
      <c r="C300" s="82">
        <v>94</v>
      </c>
      <c r="D300" s="88"/>
      <c r="E300" s="88"/>
      <c r="F300" s="88"/>
      <c r="G300" s="84"/>
      <c r="H300" s="85">
        <f>COUNT(C300:C312)</f>
        <v>13</v>
      </c>
      <c r="I300" s="106">
        <f>COUNTIF(C300:C312,"&gt;=94.5")</f>
        <v>11</v>
      </c>
      <c r="J300" s="106">
        <f>COUNTIF(C300:C312,"&lt;85")</f>
        <v>1</v>
      </c>
      <c r="K300" s="107">
        <f>I300/H300</f>
        <v>0.846153846153846</v>
      </c>
      <c r="L300" s="107">
        <f>J300/H300</f>
        <v>0.0769230769230769</v>
      </c>
      <c r="M300" s="108">
        <f>K300*60+40</f>
        <v>90.7692307692308</v>
      </c>
      <c r="N300" s="60"/>
    </row>
    <row r="301" s="70" customFormat="1" spans="1:14">
      <c r="A301" s="95"/>
      <c r="B301" s="96" t="s">
        <v>595</v>
      </c>
      <c r="C301" s="82">
        <v>96</v>
      </c>
      <c r="D301" s="88"/>
      <c r="E301" s="88"/>
      <c r="F301" s="88"/>
      <c r="G301" s="84"/>
      <c r="H301" s="87"/>
      <c r="I301" s="109"/>
      <c r="J301" s="109"/>
      <c r="K301" s="110"/>
      <c r="L301" s="110"/>
      <c r="M301" s="111"/>
      <c r="N301" s="60"/>
    </row>
    <row r="302" s="70" customFormat="1" spans="1:14">
      <c r="A302" s="95"/>
      <c r="B302" s="81" t="s">
        <v>584</v>
      </c>
      <c r="C302" s="82">
        <v>95</v>
      </c>
      <c r="D302" s="88"/>
      <c r="E302" s="88"/>
      <c r="F302" s="88"/>
      <c r="G302" s="84"/>
      <c r="H302" s="87"/>
      <c r="I302" s="109"/>
      <c r="J302" s="109"/>
      <c r="K302" s="110"/>
      <c r="L302" s="110"/>
      <c r="M302" s="111"/>
      <c r="N302" s="60"/>
    </row>
    <row r="303" s="70" customFormat="1" spans="1:14">
      <c r="A303" s="95"/>
      <c r="B303" s="81" t="s">
        <v>596</v>
      </c>
      <c r="C303" s="82">
        <v>97.5</v>
      </c>
      <c r="D303" s="84"/>
      <c r="E303" s="88"/>
      <c r="F303" s="88"/>
      <c r="G303" s="84"/>
      <c r="H303" s="87"/>
      <c r="I303" s="109"/>
      <c r="J303" s="109"/>
      <c r="K303" s="110"/>
      <c r="L303" s="110"/>
      <c r="M303" s="111"/>
      <c r="N303" s="60"/>
    </row>
    <row r="304" s="70" customFormat="1" spans="1:14">
      <c r="A304" s="95"/>
      <c r="B304" s="81" t="s">
        <v>575</v>
      </c>
      <c r="C304" s="82">
        <v>98.5</v>
      </c>
      <c r="D304" s="84"/>
      <c r="E304" s="88"/>
      <c r="F304" s="88"/>
      <c r="G304" s="84"/>
      <c r="H304" s="87"/>
      <c r="I304" s="109"/>
      <c r="J304" s="109"/>
      <c r="K304" s="110"/>
      <c r="L304" s="110"/>
      <c r="M304" s="111"/>
      <c r="N304" s="60"/>
    </row>
    <row r="305" s="70" customFormat="1" spans="1:14">
      <c r="A305" s="95"/>
      <c r="B305" s="81" t="s">
        <v>597</v>
      </c>
      <c r="C305" s="82">
        <v>98</v>
      </c>
      <c r="D305" s="84"/>
      <c r="E305" s="88"/>
      <c r="F305" s="88"/>
      <c r="G305" s="84"/>
      <c r="H305" s="87"/>
      <c r="I305" s="109"/>
      <c r="J305" s="109"/>
      <c r="K305" s="110"/>
      <c r="L305" s="110"/>
      <c r="M305" s="111"/>
      <c r="N305" s="60"/>
    </row>
    <row r="306" s="70" customFormat="1" spans="1:14">
      <c r="A306" s="95"/>
      <c r="B306" s="81" t="s">
        <v>598</v>
      </c>
      <c r="C306" s="82">
        <v>98.5</v>
      </c>
      <c r="D306" s="84"/>
      <c r="E306" s="88"/>
      <c r="F306" s="88"/>
      <c r="G306" s="84"/>
      <c r="H306" s="87"/>
      <c r="I306" s="109"/>
      <c r="J306" s="109"/>
      <c r="K306" s="110"/>
      <c r="L306" s="110"/>
      <c r="M306" s="111"/>
      <c r="N306" s="60"/>
    </row>
    <row r="307" s="70" customFormat="1" spans="1:14">
      <c r="A307" s="95"/>
      <c r="B307" s="81" t="s">
        <v>599</v>
      </c>
      <c r="C307" s="82">
        <v>0</v>
      </c>
      <c r="D307" s="84"/>
      <c r="E307" s="88"/>
      <c r="F307" s="88"/>
      <c r="G307" s="84"/>
      <c r="H307" s="87"/>
      <c r="I307" s="109"/>
      <c r="J307" s="109"/>
      <c r="K307" s="110"/>
      <c r="L307" s="110"/>
      <c r="M307" s="111"/>
      <c r="N307" s="60"/>
    </row>
    <row r="308" s="70" customFormat="1" spans="1:14">
      <c r="A308" s="95"/>
      <c r="B308" s="81" t="s">
        <v>589</v>
      </c>
      <c r="C308" s="82">
        <v>98.5</v>
      </c>
      <c r="D308" s="84"/>
      <c r="E308" s="88"/>
      <c r="F308" s="88"/>
      <c r="G308" s="84"/>
      <c r="H308" s="87"/>
      <c r="I308" s="109"/>
      <c r="J308" s="109"/>
      <c r="K308" s="110"/>
      <c r="L308" s="110"/>
      <c r="M308" s="111"/>
      <c r="N308" s="60"/>
    </row>
    <row r="309" s="70" customFormat="1" spans="1:14">
      <c r="A309" s="95"/>
      <c r="B309" s="96" t="s">
        <v>600</v>
      </c>
      <c r="C309" s="82">
        <v>94.5</v>
      </c>
      <c r="D309" s="84"/>
      <c r="E309" s="88"/>
      <c r="F309" s="88"/>
      <c r="G309" s="84"/>
      <c r="H309" s="87"/>
      <c r="I309" s="109"/>
      <c r="J309" s="109"/>
      <c r="K309" s="110"/>
      <c r="L309" s="110"/>
      <c r="M309" s="111"/>
      <c r="N309" s="60"/>
    </row>
    <row r="310" s="70" customFormat="1" spans="1:14">
      <c r="A310" s="95"/>
      <c r="B310" s="96" t="s">
        <v>601</v>
      </c>
      <c r="C310" s="82">
        <v>95.5</v>
      </c>
      <c r="D310" s="84"/>
      <c r="E310" s="88"/>
      <c r="F310" s="88"/>
      <c r="G310" s="84"/>
      <c r="H310" s="87"/>
      <c r="I310" s="109"/>
      <c r="J310" s="109"/>
      <c r="K310" s="110"/>
      <c r="L310" s="110"/>
      <c r="M310" s="111"/>
      <c r="N310" s="60"/>
    </row>
    <row r="311" s="70" customFormat="1" spans="1:14">
      <c r="A311" s="95"/>
      <c r="B311" s="96" t="s">
        <v>602</v>
      </c>
      <c r="C311" s="82">
        <v>96.5</v>
      </c>
      <c r="D311" s="84"/>
      <c r="E311" s="88"/>
      <c r="F311" s="88"/>
      <c r="G311" s="84"/>
      <c r="H311" s="87"/>
      <c r="I311" s="109"/>
      <c r="J311" s="109"/>
      <c r="K311" s="110"/>
      <c r="L311" s="110"/>
      <c r="M311" s="111"/>
      <c r="N311" s="60"/>
    </row>
    <row r="312" s="70" customFormat="1" spans="1:14">
      <c r="A312" s="95"/>
      <c r="B312" s="96" t="s">
        <v>590</v>
      </c>
      <c r="C312" s="82">
        <v>96.5</v>
      </c>
      <c r="D312" s="84"/>
      <c r="E312" s="88"/>
      <c r="F312" s="88"/>
      <c r="G312" s="84"/>
      <c r="H312" s="120"/>
      <c r="I312" s="121"/>
      <c r="J312" s="121"/>
      <c r="K312" s="122"/>
      <c r="L312" s="122"/>
      <c r="M312" s="112"/>
      <c r="N312" s="60"/>
    </row>
    <row r="313" s="72" customFormat="1" spans="1:14">
      <c r="A313" s="80" t="s">
        <v>42</v>
      </c>
      <c r="B313" s="96" t="s">
        <v>603</v>
      </c>
      <c r="C313" s="82">
        <v>94</v>
      </c>
      <c r="D313" s="88"/>
      <c r="E313" s="88"/>
      <c r="F313" s="88"/>
      <c r="G313" s="84"/>
      <c r="H313" s="85">
        <f>COUNT(C313:C323)</f>
        <v>11</v>
      </c>
      <c r="I313" s="106">
        <f>COUNTIF(C313:C323,"&gt;=94.5")</f>
        <v>10</v>
      </c>
      <c r="J313" s="106">
        <f>COUNTIF(C313:C323,"&lt;85")</f>
        <v>0</v>
      </c>
      <c r="K313" s="107">
        <f>I313/H313</f>
        <v>0.909090909090909</v>
      </c>
      <c r="L313" s="107">
        <f>J313/H313</f>
        <v>0</v>
      </c>
      <c r="M313" s="108">
        <f>K313*60+40</f>
        <v>94.5454545454545</v>
      </c>
      <c r="N313" s="60"/>
    </row>
    <row r="314" s="60" customFormat="1" spans="1:13">
      <c r="A314" s="86"/>
      <c r="B314" s="96" t="s">
        <v>604</v>
      </c>
      <c r="C314" s="82">
        <v>95</v>
      </c>
      <c r="D314" s="88"/>
      <c r="E314" s="88"/>
      <c r="F314" s="88"/>
      <c r="G314" s="84"/>
      <c r="H314" s="87"/>
      <c r="I314" s="109"/>
      <c r="J314" s="109"/>
      <c r="K314" s="110"/>
      <c r="L314" s="110"/>
      <c r="M314" s="111"/>
    </row>
    <row r="315" s="60" customFormat="1" spans="1:13">
      <c r="A315" s="86"/>
      <c r="B315" s="96" t="s">
        <v>605</v>
      </c>
      <c r="C315" s="82">
        <v>96</v>
      </c>
      <c r="D315" s="88"/>
      <c r="E315" s="88"/>
      <c r="F315" s="88"/>
      <c r="G315" s="84"/>
      <c r="H315" s="87"/>
      <c r="I315" s="109"/>
      <c r="J315" s="109"/>
      <c r="K315" s="110"/>
      <c r="L315" s="110"/>
      <c r="M315" s="111"/>
    </row>
    <row r="316" s="60" customFormat="1" spans="1:13">
      <c r="A316" s="86"/>
      <c r="B316" s="96" t="s">
        <v>606</v>
      </c>
      <c r="C316" s="82">
        <v>96.5</v>
      </c>
      <c r="D316" s="88"/>
      <c r="E316" s="88"/>
      <c r="F316" s="88"/>
      <c r="G316" s="84"/>
      <c r="H316" s="87"/>
      <c r="I316" s="109"/>
      <c r="J316" s="109"/>
      <c r="K316" s="110"/>
      <c r="L316" s="110"/>
      <c r="M316" s="111"/>
    </row>
    <row r="317" s="60" customFormat="1" spans="1:13">
      <c r="A317" s="86"/>
      <c r="B317" s="96" t="s">
        <v>607</v>
      </c>
      <c r="C317" s="82">
        <v>97</v>
      </c>
      <c r="D317" s="88"/>
      <c r="E317" s="88"/>
      <c r="F317" s="88"/>
      <c r="G317" s="84"/>
      <c r="H317" s="87"/>
      <c r="I317" s="109"/>
      <c r="J317" s="109"/>
      <c r="K317" s="110"/>
      <c r="L317" s="110"/>
      <c r="M317" s="111"/>
    </row>
    <row r="318" s="60" customFormat="1" spans="1:13">
      <c r="A318" s="86"/>
      <c r="B318" s="96" t="s">
        <v>556</v>
      </c>
      <c r="C318" s="82">
        <v>97</v>
      </c>
      <c r="D318" s="88"/>
      <c r="E318" s="88"/>
      <c r="F318" s="88"/>
      <c r="G318" s="84"/>
      <c r="H318" s="87"/>
      <c r="I318" s="109"/>
      <c r="J318" s="109"/>
      <c r="K318" s="110"/>
      <c r="L318" s="110"/>
      <c r="M318" s="111"/>
    </row>
    <row r="319" s="60" customFormat="1" spans="1:13">
      <c r="A319" s="86"/>
      <c r="B319" s="96" t="s">
        <v>608</v>
      </c>
      <c r="C319" s="82">
        <v>97</v>
      </c>
      <c r="D319" s="88"/>
      <c r="E319" s="88"/>
      <c r="F319" s="88"/>
      <c r="G319" s="84"/>
      <c r="H319" s="87"/>
      <c r="I319" s="109"/>
      <c r="J319" s="109"/>
      <c r="K319" s="110"/>
      <c r="L319" s="110"/>
      <c r="M319" s="111"/>
    </row>
    <row r="320" s="60" customFormat="1" spans="1:13">
      <c r="A320" s="86"/>
      <c r="B320" s="96" t="s">
        <v>589</v>
      </c>
      <c r="C320" s="82">
        <v>98.5</v>
      </c>
      <c r="D320" s="88"/>
      <c r="E320" s="88"/>
      <c r="F320" s="88"/>
      <c r="G320" s="84"/>
      <c r="H320" s="87"/>
      <c r="I320" s="109"/>
      <c r="J320" s="109"/>
      <c r="K320" s="110"/>
      <c r="L320" s="110"/>
      <c r="M320" s="111"/>
    </row>
    <row r="321" s="60" customFormat="1" spans="1:13">
      <c r="A321" s="86"/>
      <c r="B321" s="96" t="s">
        <v>609</v>
      </c>
      <c r="C321" s="82">
        <v>97</v>
      </c>
      <c r="D321" s="88"/>
      <c r="E321" s="88"/>
      <c r="F321" s="88"/>
      <c r="G321" s="84"/>
      <c r="H321" s="87"/>
      <c r="I321" s="109"/>
      <c r="J321" s="109"/>
      <c r="K321" s="110"/>
      <c r="L321" s="110"/>
      <c r="M321" s="111"/>
    </row>
    <row r="322" s="60" customFormat="1" spans="1:13">
      <c r="A322" s="86"/>
      <c r="B322" s="96" t="s">
        <v>610</v>
      </c>
      <c r="C322" s="82">
        <v>98</v>
      </c>
      <c r="D322" s="88"/>
      <c r="E322" s="88"/>
      <c r="F322" s="88"/>
      <c r="G322" s="84"/>
      <c r="H322" s="87"/>
      <c r="I322" s="109"/>
      <c r="J322" s="109"/>
      <c r="K322" s="110"/>
      <c r="L322" s="110"/>
      <c r="M322" s="111"/>
    </row>
    <row r="323" s="60" customFormat="1" spans="1:13">
      <c r="A323" s="86"/>
      <c r="B323" s="96" t="s">
        <v>611</v>
      </c>
      <c r="C323" s="82">
        <v>98</v>
      </c>
      <c r="D323" s="88"/>
      <c r="E323" s="88"/>
      <c r="F323" s="88"/>
      <c r="G323" s="84"/>
      <c r="H323" s="87"/>
      <c r="I323" s="109"/>
      <c r="J323" s="109"/>
      <c r="K323" s="110"/>
      <c r="L323" s="110"/>
      <c r="M323" s="111"/>
    </row>
    <row r="324" s="60" customFormat="1" ht="16" customHeight="1" spans="1:13">
      <c r="A324" s="80" t="s">
        <v>43</v>
      </c>
      <c r="B324" s="126" t="s">
        <v>612</v>
      </c>
      <c r="C324" s="82">
        <v>96.5</v>
      </c>
      <c r="D324" s="88"/>
      <c r="E324" s="88"/>
      <c r="F324" s="88"/>
      <c r="G324" s="84"/>
      <c r="H324" s="85">
        <f>COUNT(C324:C335)</f>
        <v>12</v>
      </c>
      <c r="I324" s="106">
        <f>COUNTIF(C324:C335,"&gt;=94.5")</f>
        <v>5</v>
      </c>
      <c r="J324" s="106">
        <f>COUNTIF(C324:C335,"&lt;85")</f>
        <v>2</v>
      </c>
      <c r="K324" s="107">
        <f>I324/H324</f>
        <v>0.416666666666667</v>
      </c>
      <c r="L324" s="107">
        <f>J324/H324</f>
        <v>0.166666666666667</v>
      </c>
      <c r="M324" s="108">
        <f>K324*60+40</f>
        <v>65</v>
      </c>
    </row>
    <row r="325" s="60" customFormat="1" ht="16" customHeight="1" spans="1:13">
      <c r="A325" s="86"/>
      <c r="B325" s="126" t="s">
        <v>613</v>
      </c>
      <c r="C325" s="82">
        <v>96.5</v>
      </c>
      <c r="D325" s="88"/>
      <c r="E325" s="88"/>
      <c r="F325" s="88"/>
      <c r="G325" s="84"/>
      <c r="H325" s="87"/>
      <c r="I325" s="109"/>
      <c r="J325" s="109"/>
      <c r="K325" s="110"/>
      <c r="L325" s="110"/>
      <c r="M325" s="111"/>
    </row>
    <row r="326" s="60" customFormat="1" spans="1:13">
      <c r="A326" s="86"/>
      <c r="B326" s="102" t="s">
        <v>614</v>
      </c>
      <c r="C326" s="82">
        <v>97</v>
      </c>
      <c r="D326" s="88"/>
      <c r="E326" s="88"/>
      <c r="F326" s="88"/>
      <c r="G326" s="84"/>
      <c r="H326" s="87"/>
      <c r="I326" s="109"/>
      <c r="J326" s="109"/>
      <c r="K326" s="110"/>
      <c r="L326" s="110"/>
      <c r="M326" s="111"/>
    </row>
    <row r="327" s="60" customFormat="1" spans="1:13">
      <c r="A327" s="86"/>
      <c r="B327" s="102" t="s">
        <v>615</v>
      </c>
      <c r="C327" s="82">
        <v>84.5</v>
      </c>
      <c r="D327" s="88"/>
      <c r="E327" s="88"/>
      <c r="F327" s="88"/>
      <c r="G327" s="84"/>
      <c r="H327" s="87"/>
      <c r="I327" s="109"/>
      <c r="J327" s="109"/>
      <c r="K327" s="110"/>
      <c r="L327" s="110"/>
      <c r="M327" s="111"/>
    </row>
    <row r="328" s="60" customFormat="1" spans="1:13">
      <c r="A328" s="86"/>
      <c r="B328" s="102" t="s">
        <v>616</v>
      </c>
      <c r="C328" s="82">
        <v>88</v>
      </c>
      <c r="D328" s="88"/>
      <c r="E328" s="88"/>
      <c r="F328" s="88"/>
      <c r="G328" s="84"/>
      <c r="H328" s="87"/>
      <c r="I328" s="109"/>
      <c r="J328" s="109"/>
      <c r="K328" s="110"/>
      <c r="L328" s="110"/>
      <c r="M328" s="111"/>
    </row>
    <row r="329" s="60" customFormat="1" spans="1:13">
      <c r="A329" s="86"/>
      <c r="B329" s="102" t="s">
        <v>617</v>
      </c>
      <c r="C329" s="82">
        <v>94.5</v>
      </c>
      <c r="D329" s="88"/>
      <c r="E329" s="88"/>
      <c r="F329" s="88"/>
      <c r="G329" s="84"/>
      <c r="H329" s="87"/>
      <c r="I329" s="109"/>
      <c r="J329" s="109"/>
      <c r="K329" s="110"/>
      <c r="L329" s="110"/>
      <c r="M329" s="111"/>
    </row>
    <row r="330" s="60" customFormat="1" spans="1:13">
      <c r="A330" s="86"/>
      <c r="B330" s="102" t="s">
        <v>618</v>
      </c>
      <c r="C330" s="82">
        <v>93.5</v>
      </c>
      <c r="D330" s="88"/>
      <c r="E330" s="88"/>
      <c r="F330" s="88"/>
      <c r="G330" s="84"/>
      <c r="H330" s="87"/>
      <c r="I330" s="109"/>
      <c r="J330" s="109"/>
      <c r="K330" s="110"/>
      <c r="L330" s="110"/>
      <c r="M330" s="111"/>
    </row>
    <row r="331" s="72" customFormat="1" spans="1:14">
      <c r="A331" s="86"/>
      <c r="B331" s="102" t="s">
        <v>619</v>
      </c>
      <c r="C331" s="82">
        <v>86.5</v>
      </c>
      <c r="D331" s="88"/>
      <c r="E331" s="88"/>
      <c r="F331" s="88"/>
      <c r="G331" s="84"/>
      <c r="H331" s="87"/>
      <c r="I331" s="109"/>
      <c r="J331" s="109"/>
      <c r="K331" s="110"/>
      <c r="L331" s="110"/>
      <c r="M331" s="111"/>
      <c r="N331" s="60"/>
    </row>
    <row r="332" s="60" customFormat="1" spans="1:13">
      <c r="A332" s="86"/>
      <c r="B332" s="102" t="s">
        <v>620</v>
      </c>
      <c r="C332" s="82">
        <v>90.5</v>
      </c>
      <c r="D332" s="88"/>
      <c r="E332" s="88"/>
      <c r="F332" s="88"/>
      <c r="G332" s="84"/>
      <c r="H332" s="87"/>
      <c r="I332" s="109"/>
      <c r="J332" s="109"/>
      <c r="K332" s="110"/>
      <c r="L332" s="110"/>
      <c r="M332" s="111"/>
    </row>
    <row r="333" s="60" customFormat="1" spans="1:13">
      <c r="A333" s="86"/>
      <c r="B333" s="102" t="s">
        <v>621</v>
      </c>
      <c r="C333" s="82">
        <v>95</v>
      </c>
      <c r="D333" s="88"/>
      <c r="E333" s="88"/>
      <c r="F333" s="88"/>
      <c r="G333" s="84"/>
      <c r="H333" s="87"/>
      <c r="I333" s="109"/>
      <c r="J333" s="109"/>
      <c r="K333" s="110"/>
      <c r="L333" s="110"/>
      <c r="M333" s="111"/>
    </row>
    <row r="334" s="60" customFormat="1" spans="1:13">
      <c r="A334" s="86"/>
      <c r="B334" s="102" t="s">
        <v>622</v>
      </c>
      <c r="C334" s="82">
        <v>90.5</v>
      </c>
      <c r="D334" s="88"/>
      <c r="E334" s="88"/>
      <c r="F334" s="88"/>
      <c r="G334" s="84"/>
      <c r="H334" s="87"/>
      <c r="I334" s="109"/>
      <c r="J334" s="109"/>
      <c r="K334" s="110"/>
      <c r="L334" s="110"/>
      <c r="M334" s="111"/>
    </row>
    <row r="335" s="60" customFormat="1" spans="1:13">
      <c r="A335" s="86"/>
      <c r="B335" s="102" t="s">
        <v>623</v>
      </c>
      <c r="C335" s="82">
        <v>82.5</v>
      </c>
      <c r="D335" s="88"/>
      <c r="E335" s="88"/>
      <c r="F335" s="88"/>
      <c r="G335" s="84"/>
      <c r="H335" s="87"/>
      <c r="I335" s="109"/>
      <c r="J335" s="109"/>
      <c r="K335" s="110"/>
      <c r="L335" s="110"/>
      <c r="M335" s="111"/>
    </row>
    <row r="336" s="60" customFormat="1" spans="1:13">
      <c r="A336" s="134" t="s">
        <v>44</v>
      </c>
      <c r="B336" s="100" t="s">
        <v>568</v>
      </c>
      <c r="C336" s="82">
        <v>96.5</v>
      </c>
      <c r="D336" s="88"/>
      <c r="E336" s="88"/>
      <c r="F336" s="88"/>
      <c r="G336" s="84"/>
      <c r="H336" s="97">
        <f>COUNT(C336:C348)</f>
        <v>13</v>
      </c>
      <c r="I336" s="88">
        <f>COUNTIF(C336:C348,"&gt;=94.5")</f>
        <v>12</v>
      </c>
      <c r="J336" s="88">
        <f>COUNTIF(C336:C348,"&lt;85")</f>
        <v>0</v>
      </c>
      <c r="K336" s="113">
        <f>I336/H336</f>
        <v>0.923076923076923</v>
      </c>
      <c r="L336" s="113">
        <f>J336/H336</f>
        <v>0</v>
      </c>
      <c r="M336" s="114">
        <f>K336*60+40</f>
        <v>95.3846153846154</v>
      </c>
    </row>
    <row r="337" s="60" customFormat="1" spans="1:13">
      <c r="A337" s="135"/>
      <c r="B337" s="100" t="s">
        <v>624</v>
      </c>
      <c r="C337" s="82">
        <v>97</v>
      </c>
      <c r="D337" s="88"/>
      <c r="E337" s="88"/>
      <c r="F337" s="88"/>
      <c r="G337" s="84"/>
      <c r="H337" s="97"/>
      <c r="I337" s="88"/>
      <c r="J337" s="88"/>
      <c r="K337" s="113"/>
      <c r="L337" s="113"/>
      <c r="M337" s="114"/>
    </row>
    <row r="338" s="60" customFormat="1" spans="1:13">
      <c r="A338" s="135"/>
      <c r="B338" s="100" t="s">
        <v>625</v>
      </c>
      <c r="C338" s="82">
        <v>97.5</v>
      </c>
      <c r="D338" s="88"/>
      <c r="E338" s="88"/>
      <c r="F338" s="88"/>
      <c r="G338" s="84"/>
      <c r="H338" s="97"/>
      <c r="I338" s="88"/>
      <c r="J338" s="88"/>
      <c r="K338" s="113"/>
      <c r="L338" s="113"/>
      <c r="M338" s="114"/>
    </row>
    <row r="339" s="60" customFormat="1" spans="1:13">
      <c r="A339" s="135"/>
      <c r="B339" s="100" t="s">
        <v>626</v>
      </c>
      <c r="C339" s="82">
        <v>96.5</v>
      </c>
      <c r="D339" s="88"/>
      <c r="E339" s="88"/>
      <c r="F339" s="88"/>
      <c r="G339" s="84"/>
      <c r="H339" s="97"/>
      <c r="I339" s="88"/>
      <c r="J339" s="88"/>
      <c r="K339" s="113"/>
      <c r="L339" s="113"/>
      <c r="M339" s="114"/>
    </row>
    <row r="340" s="60" customFormat="1" spans="1:13">
      <c r="A340" s="135"/>
      <c r="B340" s="100" t="s">
        <v>627</v>
      </c>
      <c r="C340" s="82">
        <v>98.5</v>
      </c>
      <c r="D340" s="88"/>
      <c r="E340" s="88"/>
      <c r="F340" s="88"/>
      <c r="G340" s="84"/>
      <c r="H340" s="97"/>
      <c r="I340" s="88"/>
      <c r="J340" s="88"/>
      <c r="K340" s="113"/>
      <c r="L340" s="113"/>
      <c r="M340" s="114"/>
    </row>
    <row r="341" s="60" customFormat="1" spans="1:13">
      <c r="A341" s="135"/>
      <c r="B341" s="100" t="s">
        <v>622</v>
      </c>
      <c r="C341" s="82">
        <v>97</v>
      </c>
      <c r="D341" s="88"/>
      <c r="E341" s="88"/>
      <c r="F341" s="88"/>
      <c r="G341" s="84"/>
      <c r="H341" s="97"/>
      <c r="I341" s="88"/>
      <c r="J341" s="88"/>
      <c r="K341" s="113"/>
      <c r="L341" s="113"/>
      <c r="M341" s="114"/>
    </row>
    <row r="342" s="60" customFormat="1" spans="1:13">
      <c r="A342" s="135"/>
      <c r="B342" s="100" t="s">
        <v>628</v>
      </c>
      <c r="C342" s="82">
        <v>98</v>
      </c>
      <c r="D342" s="88"/>
      <c r="E342" s="84"/>
      <c r="F342" s="88"/>
      <c r="G342" s="84"/>
      <c r="H342" s="97"/>
      <c r="I342" s="88"/>
      <c r="J342" s="88"/>
      <c r="K342" s="113"/>
      <c r="L342" s="113"/>
      <c r="M342" s="114"/>
    </row>
    <row r="343" s="72" customFormat="1" spans="1:14">
      <c r="A343" s="135"/>
      <c r="B343" s="100" t="s">
        <v>629</v>
      </c>
      <c r="C343" s="82">
        <v>97</v>
      </c>
      <c r="D343" s="88"/>
      <c r="E343" s="84"/>
      <c r="F343" s="88"/>
      <c r="G343" s="84"/>
      <c r="H343" s="97"/>
      <c r="I343" s="88"/>
      <c r="J343" s="88"/>
      <c r="K343" s="113"/>
      <c r="L343" s="113"/>
      <c r="M343" s="114"/>
      <c r="N343" s="60"/>
    </row>
    <row r="344" s="60" customFormat="1" spans="1:13">
      <c r="A344" s="135"/>
      <c r="B344" s="100" t="s">
        <v>630</v>
      </c>
      <c r="C344" s="82">
        <v>95.5</v>
      </c>
      <c r="D344" s="88"/>
      <c r="E344" s="84"/>
      <c r="F344" s="88"/>
      <c r="G344" s="84"/>
      <c r="H344" s="97"/>
      <c r="I344" s="88"/>
      <c r="J344" s="88"/>
      <c r="K344" s="113"/>
      <c r="L344" s="113"/>
      <c r="M344" s="114"/>
    </row>
    <row r="345" s="60" customFormat="1" spans="1:13">
      <c r="A345" s="135"/>
      <c r="B345" s="100" t="s">
        <v>631</v>
      </c>
      <c r="C345" s="82">
        <v>99</v>
      </c>
      <c r="D345" s="88"/>
      <c r="E345" s="84"/>
      <c r="F345" s="88"/>
      <c r="G345" s="84"/>
      <c r="H345" s="97"/>
      <c r="I345" s="88"/>
      <c r="J345" s="88"/>
      <c r="K345" s="113"/>
      <c r="L345" s="113"/>
      <c r="M345" s="114"/>
    </row>
    <row r="346" s="60" customFormat="1" spans="1:13">
      <c r="A346" s="135"/>
      <c r="B346" s="100" t="s">
        <v>632</v>
      </c>
      <c r="C346" s="82">
        <v>99</v>
      </c>
      <c r="D346" s="88"/>
      <c r="E346" s="84"/>
      <c r="F346" s="88"/>
      <c r="G346" s="84"/>
      <c r="H346" s="97"/>
      <c r="I346" s="88"/>
      <c r="J346" s="88"/>
      <c r="K346" s="113"/>
      <c r="L346" s="113"/>
      <c r="M346" s="114"/>
    </row>
    <row r="347" s="60" customFormat="1" spans="1:13">
      <c r="A347" s="135"/>
      <c r="B347" s="100" t="s">
        <v>633</v>
      </c>
      <c r="C347" s="82">
        <v>97</v>
      </c>
      <c r="D347" s="88"/>
      <c r="E347" s="84"/>
      <c r="F347" s="88"/>
      <c r="G347" s="84"/>
      <c r="H347" s="97"/>
      <c r="I347" s="88"/>
      <c r="J347" s="88"/>
      <c r="K347" s="113"/>
      <c r="L347" s="113"/>
      <c r="M347" s="114"/>
    </row>
    <row r="348" s="72" customFormat="1" spans="1:14">
      <c r="A348" s="136"/>
      <c r="B348" s="100" t="s">
        <v>634</v>
      </c>
      <c r="C348" s="82">
        <v>91</v>
      </c>
      <c r="D348" s="88"/>
      <c r="E348" s="84"/>
      <c r="F348" s="88"/>
      <c r="G348" s="84"/>
      <c r="H348" s="97"/>
      <c r="I348" s="88"/>
      <c r="J348" s="88"/>
      <c r="K348" s="113"/>
      <c r="L348" s="113"/>
      <c r="M348" s="114"/>
      <c r="N348" s="60"/>
    </row>
    <row r="349" s="60" customFormat="1" spans="1:13">
      <c r="A349" s="92" t="s">
        <v>340</v>
      </c>
      <c r="B349" s="137" t="s">
        <v>505</v>
      </c>
      <c r="C349" s="138">
        <v>96.3</v>
      </c>
      <c r="D349" s="101"/>
      <c r="E349" s="101"/>
      <c r="F349" s="101"/>
      <c r="G349" s="139"/>
      <c r="H349" s="140">
        <f>COUNT(C349:C356)</f>
        <v>8</v>
      </c>
      <c r="I349" s="127">
        <f>COUNTIF(C349:C356,"&gt;=94.5")</f>
        <v>5</v>
      </c>
      <c r="J349" s="127">
        <f>COUNTIF(C349:C356,"&lt;85")</f>
        <v>0</v>
      </c>
      <c r="K349" s="129">
        <f>I349/H349</f>
        <v>0.625</v>
      </c>
      <c r="L349" s="129">
        <f>J349/H349</f>
        <v>0</v>
      </c>
      <c r="M349" s="150">
        <f>K349*60+40</f>
        <v>77.5</v>
      </c>
    </row>
    <row r="350" s="60" customFormat="1" spans="1:13">
      <c r="A350" s="93"/>
      <c r="B350" s="137" t="s">
        <v>635</v>
      </c>
      <c r="C350" s="138">
        <v>96.3</v>
      </c>
      <c r="D350" s="101"/>
      <c r="E350" s="101"/>
      <c r="F350" s="101"/>
      <c r="G350" s="139"/>
      <c r="H350" s="141"/>
      <c r="I350" s="128"/>
      <c r="J350" s="128"/>
      <c r="K350" s="130"/>
      <c r="L350" s="130"/>
      <c r="M350" s="151"/>
    </row>
    <row r="351" s="60" customFormat="1" spans="1:13">
      <c r="A351" s="93"/>
      <c r="B351" s="137" t="s">
        <v>636</v>
      </c>
      <c r="C351" s="138">
        <v>98</v>
      </c>
      <c r="D351" s="101"/>
      <c r="E351" s="101"/>
      <c r="F351" s="101"/>
      <c r="G351" s="139"/>
      <c r="H351" s="141"/>
      <c r="I351" s="128"/>
      <c r="J351" s="128"/>
      <c r="K351" s="130"/>
      <c r="L351" s="130"/>
      <c r="M351" s="151"/>
    </row>
    <row r="352" s="60" customFormat="1" spans="1:13">
      <c r="A352" s="93"/>
      <c r="B352" s="137" t="s">
        <v>637</v>
      </c>
      <c r="C352" s="138">
        <v>92.3</v>
      </c>
      <c r="D352" s="101"/>
      <c r="E352" s="101"/>
      <c r="F352" s="101"/>
      <c r="G352" s="139"/>
      <c r="H352" s="141"/>
      <c r="I352" s="128"/>
      <c r="J352" s="128"/>
      <c r="K352" s="130"/>
      <c r="L352" s="130"/>
      <c r="M352" s="151"/>
    </row>
    <row r="353" s="60" customFormat="1" spans="1:13">
      <c r="A353" s="93"/>
      <c r="B353" s="137" t="s">
        <v>638</v>
      </c>
      <c r="C353" s="138">
        <v>95.3</v>
      </c>
      <c r="D353" s="101"/>
      <c r="E353" s="101"/>
      <c r="F353" s="101"/>
      <c r="G353" s="139"/>
      <c r="H353" s="141"/>
      <c r="I353" s="128"/>
      <c r="J353" s="128"/>
      <c r="K353" s="130"/>
      <c r="L353" s="130"/>
      <c r="M353" s="151"/>
    </row>
    <row r="354" s="60" customFormat="1" spans="1:13">
      <c r="A354" s="93"/>
      <c r="B354" s="137" t="s">
        <v>639</v>
      </c>
      <c r="C354" s="138">
        <v>94.3</v>
      </c>
      <c r="D354" s="101"/>
      <c r="E354" s="101"/>
      <c r="F354" s="101"/>
      <c r="G354" s="139"/>
      <c r="H354" s="141"/>
      <c r="I354" s="128"/>
      <c r="J354" s="128"/>
      <c r="K354" s="130"/>
      <c r="L354" s="130"/>
      <c r="M354" s="151"/>
    </row>
    <row r="355" s="60" customFormat="1" spans="1:13">
      <c r="A355" s="93"/>
      <c r="B355" s="137" t="s">
        <v>640</v>
      </c>
      <c r="C355" s="138">
        <v>96.7</v>
      </c>
      <c r="D355" s="101"/>
      <c r="E355" s="101"/>
      <c r="F355" s="101"/>
      <c r="G355" s="139"/>
      <c r="H355" s="141"/>
      <c r="I355" s="128"/>
      <c r="J355" s="128"/>
      <c r="K355" s="130"/>
      <c r="L355" s="130"/>
      <c r="M355" s="151"/>
    </row>
    <row r="356" s="60" customFormat="1" spans="1:13">
      <c r="A356" s="142"/>
      <c r="B356" s="137" t="s">
        <v>641</v>
      </c>
      <c r="C356" s="138">
        <v>92.3</v>
      </c>
      <c r="D356" s="101"/>
      <c r="E356" s="101"/>
      <c r="F356" s="101"/>
      <c r="G356" s="139"/>
      <c r="H356" s="143"/>
      <c r="I356" s="132"/>
      <c r="J356" s="132"/>
      <c r="K356" s="133"/>
      <c r="L356" s="133"/>
      <c r="M356" s="152"/>
    </row>
    <row r="357" s="60" customFormat="1" spans="1:13">
      <c r="A357" s="92" t="s">
        <v>46</v>
      </c>
      <c r="B357" s="137" t="s">
        <v>642</v>
      </c>
      <c r="C357" s="144">
        <v>98</v>
      </c>
      <c r="D357" s="132"/>
      <c r="E357" s="132"/>
      <c r="F357" s="132"/>
      <c r="G357" s="139"/>
      <c r="H357" s="141">
        <f>COUNT(C357:C369)</f>
        <v>13</v>
      </c>
      <c r="I357" s="128">
        <f>COUNTIF(C357:C369,"&gt;=94.5")</f>
        <v>10</v>
      </c>
      <c r="J357" s="128">
        <f>COUNTIF(C357:C369,"&lt;85")</f>
        <v>0</v>
      </c>
      <c r="K357" s="130">
        <f>I357/H357</f>
        <v>0.769230769230769</v>
      </c>
      <c r="L357" s="130">
        <f>J357/H357</f>
        <v>0</v>
      </c>
      <c r="M357" s="151">
        <f>K357*60+40</f>
        <v>86.1538461538462</v>
      </c>
    </row>
    <row r="358" s="60" customFormat="1" spans="1:13">
      <c r="A358" s="93"/>
      <c r="B358" s="137" t="s">
        <v>643</v>
      </c>
      <c r="C358" s="144">
        <v>93</v>
      </c>
      <c r="D358" s="132"/>
      <c r="E358" s="132"/>
      <c r="F358" s="132"/>
      <c r="G358" s="139"/>
      <c r="H358" s="141"/>
      <c r="I358" s="128"/>
      <c r="J358" s="128"/>
      <c r="K358" s="130"/>
      <c r="L358" s="130"/>
      <c r="M358" s="151"/>
    </row>
    <row r="359" s="60" customFormat="1" spans="1:13">
      <c r="A359" s="93"/>
      <c r="B359" s="137" t="s">
        <v>586</v>
      </c>
      <c r="C359" s="144">
        <v>98</v>
      </c>
      <c r="D359" s="132"/>
      <c r="E359" s="132"/>
      <c r="F359" s="132"/>
      <c r="G359" s="139"/>
      <c r="H359" s="141"/>
      <c r="I359" s="128"/>
      <c r="J359" s="128"/>
      <c r="K359" s="130"/>
      <c r="L359" s="130"/>
      <c r="M359" s="151"/>
    </row>
    <row r="360" s="60" customFormat="1" spans="1:13">
      <c r="A360" s="93"/>
      <c r="B360" s="137" t="s">
        <v>644</v>
      </c>
      <c r="C360" s="138">
        <v>96</v>
      </c>
      <c r="D360" s="132"/>
      <c r="E360" s="132"/>
      <c r="F360" s="132"/>
      <c r="G360" s="139"/>
      <c r="H360" s="141"/>
      <c r="I360" s="128"/>
      <c r="J360" s="128"/>
      <c r="K360" s="130"/>
      <c r="L360" s="130"/>
      <c r="M360" s="151"/>
    </row>
    <row r="361" s="60" customFormat="1" spans="1:13">
      <c r="A361" s="93"/>
      <c r="B361" s="137" t="s">
        <v>645</v>
      </c>
      <c r="C361" s="138">
        <v>95</v>
      </c>
      <c r="D361" s="132"/>
      <c r="E361" s="132"/>
      <c r="F361" s="132"/>
      <c r="G361" s="139"/>
      <c r="H361" s="141"/>
      <c r="I361" s="128"/>
      <c r="J361" s="128"/>
      <c r="K361" s="130"/>
      <c r="L361" s="130"/>
      <c r="M361" s="151"/>
    </row>
    <row r="362" s="60" customFormat="1" spans="1:13">
      <c r="A362" s="93"/>
      <c r="B362" s="137" t="s">
        <v>646</v>
      </c>
      <c r="C362" s="138">
        <v>92</v>
      </c>
      <c r="D362" s="132"/>
      <c r="E362" s="132"/>
      <c r="F362" s="132"/>
      <c r="G362" s="139"/>
      <c r="H362" s="141"/>
      <c r="I362" s="128"/>
      <c r="J362" s="128"/>
      <c r="K362" s="130"/>
      <c r="L362" s="130"/>
      <c r="M362" s="151"/>
    </row>
    <row r="363" s="60" customFormat="1" spans="1:13">
      <c r="A363" s="93"/>
      <c r="B363" s="137" t="s">
        <v>647</v>
      </c>
      <c r="C363" s="138">
        <v>97</v>
      </c>
      <c r="D363" s="132"/>
      <c r="E363" s="132"/>
      <c r="F363" s="132"/>
      <c r="G363" s="139"/>
      <c r="H363" s="141"/>
      <c r="I363" s="128"/>
      <c r="J363" s="128"/>
      <c r="K363" s="130"/>
      <c r="L363" s="130"/>
      <c r="M363" s="151"/>
    </row>
    <row r="364" s="60" customFormat="1" spans="1:13">
      <c r="A364" s="93"/>
      <c r="B364" s="137" t="s">
        <v>648</v>
      </c>
      <c r="C364" s="138">
        <v>97</v>
      </c>
      <c r="D364" s="128"/>
      <c r="E364" s="128"/>
      <c r="F364" s="128"/>
      <c r="G364" s="139"/>
      <c r="H364" s="141"/>
      <c r="I364" s="128"/>
      <c r="J364" s="128"/>
      <c r="K364" s="130"/>
      <c r="L364" s="130"/>
      <c r="M364" s="151"/>
    </row>
    <row r="365" s="60" customFormat="1" spans="1:13">
      <c r="A365" s="93"/>
      <c r="B365" s="137" t="s">
        <v>649</v>
      </c>
      <c r="C365" s="138">
        <v>93</v>
      </c>
      <c r="D365" s="101"/>
      <c r="E365" s="101"/>
      <c r="F365" s="101"/>
      <c r="G365" s="139"/>
      <c r="H365" s="141"/>
      <c r="I365" s="128"/>
      <c r="J365" s="128"/>
      <c r="K365" s="130"/>
      <c r="L365" s="130"/>
      <c r="M365" s="151"/>
    </row>
    <row r="366" s="60" customFormat="1" spans="1:13">
      <c r="A366" s="93"/>
      <c r="B366" s="137" t="s">
        <v>650</v>
      </c>
      <c r="C366" s="138">
        <v>97.3</v>
      </c>
      <c r="D366" s="101"/>
      <c r="E366" s="101"/>
      <c r="F366" s="101"/>
      <c r="G366" s="139"/>
      <c r="H366" s="141"/>
      <c r="I366" s="128"/>
      <c r="J366" s="128"/>
      <c r="K366" s="130"/>
      <c r="L366" s="130"/>
      <c r="M366" s="151"/>
    </row>
    <row r="367" s="60" customFormat="1" spans="1:13">
      <c r="A367" s="93"/>
      <c r="B367" s="137" t="s">
        <v>651</v>
      </c>
      <c r="C367" s="138">
        <v>98</v>
      </c>
      <c r="D367" s="101"/>
      <c r="E367" s="101"/>
      <c r="F367" s="101"/>
      <c r="G367" s="139"/>
      <c r="H367" s="141"/>
      <c r="I367" s="128"/>
      <c r="J367" s="128"/>
      <c r="K367" s="130"/>
      <c r="L367" s="130"/>
      <c r="M367" s="151"/>
    </row>
    <row r="368" s="60" customFormat="1" spans="1:13">
      <c r="A368" s="93"/>
      <c r="B368" s="137" t="s">
        <v>652</v>
      </c>
      <c r="C368" s="138">
        <v>98.3</v>
      </c>
      <c r="D368" s="101"/>
      <c r="E368" s="101"/>
      <c r="F368" s="101"/>
      <c r="G368" s="139"/>
      <c r="H368" s="141"/>
      <c r="I368" s="128"/>
      <c r="J368" s="128"/>
      <c r="K368" s="130"/>
      <c r="L368" s="130"/>
      <c r="M368" s="151"/>
    </row>
    <row r="369" s="60" customFormat="1" spans="1:13">
      <c r="A369" s="142"/>
      <c r="B369" s="137" t="s">
        <v>653</v>
      </c>
      <c r="C369" s="138">
        <v>97</v>
      </c>
      <c r="D369" s="101"/>
      <c r="E369" s="101"/>
      <c r="F369" s="101"/>
      <c r="G369" s="139"/>
      <c r="H369" s="143"/>
      <c r="I369" s="132"/>
      <c r="J369" s="132"/>
      <c r="K369" s="133"/>
      <c r="L369" s="133"/>
      <c r="M369" s="152"/>
    </row>
    <row r="370" s="60" customFormat="1" spans="1:13">
      <c r="A370" s="92" t="s">
        <v>47</v>
      </c>
      <c r="B370" s="137" t="s">
        <v>642</v>
      </c>
      <c r="C370" s="138">
        <v>98</v>
      </c>
      <c r="D370" s="101"/>
      <c r="E370" s="101"/>
      <c r="F370" s="101"/>
      <c r="G370" s="139"/>
      <c r="H370" s="140">
        <f>COUNT(C370:C382)</f>
        <v>13</v>
      </c>
      <c r="I370" s="127">
        <f>COUNTIF(C370:C382,"&gt;=94.5")</f>
        <v>11</v>
      </c>
      <c r="J370" s="127">
        <f>COUNTIF(C370:C382,"&lt;85")</f>
        <v>0</v>
      </c>
      <c r="K370" s="129">
        <f>I370/H370</f>
        <v>0.846153846153846</v>
      </c>
      <c r="L370" s="129">
        <f>J370/H370</f>
        <v>0</v>
      </c>
      <c r="M370" s="150">
        <f>K370*60+40</f>
        <v>90.7692307692308</v>
      </c>
    </row>
    <row r="371" s="60" customFormat="1" spans="1:13">
      <c r="A371" s="93"/>
      <c r="B371" s="137" t="s">
        <v>586</v>
      </c>
      <c r="C371" s="138">
        <v>97</v>
      </c>
      <c r="D371" s="101"/>
      <c r="E371" s="101"/>
      <c r="F371" s="101"/>
      <c r="G371" s="139"/>
      <c r="H371" s="141"/>
      <c r="I371" s="128"/>
      <c r="J371" s="128"/>
      <c r="K371" s="130"/>
      <c r="L371" s="130"/>
      <c r="M371" s="151"/>
    </row>
    <row r="372" s="60" customFormat="1" spans="1:13">
      <c r="A372" s="93"/>
      <c r="B372" s="137" t="s">
        <v>654</v>
      </c>
      <c r="C372" s="138">
        <v>98.5</v>
      </c>
      <c r="D372" s="101"/>
      <c r="E372" s="101"/>
      <c r="F372" s="101"/>
      <c r="G372" s="139"/>
      <c r="H372" s="141"/>
      <c r="I372" s="128"/>
      <c r="J372" s="128"/>
      <c r="K372" s="130"/>
      <c r="L372" s="130"/>
      <c r="M372" s="151"/>
    </row>
    <row r="373" s="60" customFormat="1" spans="1:13">
      <c r="A373" s="93"/>
      <c r="B373" s="137" t="s">
        <v>655</v>
      </c>
      <c r="C373" s="138">
        <v>96.5</v>
      </c>
      <c r="D373" s="101"/>
      <c r="E373" s="101"/>
      <c r="F373" s="101"/>
      <c r="G373" s="139"/>
      <c r="H373" s="141"/>
      <c r="I373" s="128"/>
      <c r="J373" s="128"/>
      <c r="K373" s="130"/>
      <c r="L373" s="130"/>
      <c r="M373" s="151"/>
    </row>
    <row r="374" s="60" customFormat="1" spans="1:13">
      <c r="A374" s="93"/>
      <c r="B374" s="137" t="s">
        <v>656</v>
      </c>
      <c r="C374" s="138">
        <v>96.5</v>
      </c>
      <c r="D374" s="101"/>
      <c r="E374" s="101"/>
      <c r="F374" s="101"/>
      <c r="G374" s="139"/>
      <c r="H374" s="141"/>
      <c r="I374" s="128"/>
      <c r="J374" s="128"/>
      <c r="K374" s="130"/>
      <c r="L374" s="130"/>
      <c r="M374" s="151"/>
    </row>
    <row r="375" s="60" customFormat="1" spans="1:13">
      <c r="A375" s="93"/>
      <c r="B375" s="137" t="s">
        <v>657</v>
      </c>
      <c r="C375" s="138">
        <v>97</v>
      </c>
      <c r="D375" s="101"/>
      <c r="E375" s="101"/>
      <c r="F375" s="101"/>
      <c r="G375" s="139"/>
      <c r="H375" s="141"/>
      <c r="I375" s="128"/>
      <c r="J375" s="128"/>
      <c r="K375" s="130"/>
      <c r="L375" s="130"/>
      <c r="M375" s="151"/>
    </row>
    <row r="376" s="60" customFormat="1" spans="1:13">
      <c r="A376" s="93"/>
      <c r="B376" s="137" t="s">
        <v>658</v>
      </c>
      <c r="C376" s="138">
        <v>94</v>
      </c>
      <c r="D376" s="101"/>
      <c r="E376" s="101"/>
      <c r="F376" s="101"/>
      <c r="G376" s="139"/>
      <c r="H376" s="141"/>
      <c r="I376" s="128"/>
      <c r="J376" s="128"/>
      <c r="K376" s="130"/>
      <c r="L376" s="130"/>
      <c r="M376" s="151"/>
    </row>
    <row r="377" s="60" customFormat="1" spans="1:13">
      <c r="A377" s="93"/>
      <c r="B377" s="137" t="s">
        <v>659</v>
      </c>
      <c r="C377" s="138">
        <v>97.5</v>
      </c>
      <c r="D377" s="101"/>
      <c r="E377" s="101"/>
      <c r="F377" s="101"/>
      <c r="G377" s="139"/>
      <c r="H377" s="141"/>
      <c r="I377" s="128"/>
      <c r="J377" s="128"/>
      <c r="K377" s="130"/>
      <c r="L377" s="130"/>
      <c r="M377" s="151"/>
    </row>
    <row r="378" s="60" customFormat="1" spans="1:13">
      <c r="A378" s="93"/>
      <c r="B378" s="137" t="s">
        <v>660</v>
      </c>
      <c r="C378" s="138">
        <v>96.5</v>
      </c>
      <c r="D378" s="101"/>
      <c r="E378" s="101"/>
      <c r="F378" s="101"/>
      <c r="G378" s="139"/>
      <c r="H378" s="141"/>
      <c r="I378" s="128"/>
      <c r="J378" s="128"/>
      <c r="K378" s="130"/>
      <c r="L378" s="130"/>
      <c r="M378" s="151"/>
    </row>
    <row r="379" s="60" customFormat="1" spans="1:13">
      <c r="A379" s="93"/>
      <c r="B379" s="137" t="s">
        <v>661</v>
      </c>
      <c r="C379" s="138">
        <v>98</v>
      </c>
      <c r="D379" s="101"/>
      <c r="E379" s="101"/>
      <c r="F379" s="101"/>
      <c r="G379" s="139"/>
      <c r="H379" s="141"/>
      <c r="I379" s="128"/>
      <c r="J379" s="128"/>
      <c r="K379" s="130"/>
      <c r="L379" s="130"/>
      <c r="M379" s="151"/>
    </row>
    <row r="380" s="60" customFormat="1" spans="1:13">
      <c r="A380" s="93"/>
      <c r="B380" s="137" t="s">
        <v>662</v>
      </c>
      <c r="C380" s="138">
        <v>96</v>
      </c>
      <c r="D380" s="101"/>
      <c r="E380" s="101"/>
      <c r="F380" s="101"/>
      <c r="G380" s="139"/>
      <c r="H380" s="141"/>
      <c r="I380" s="128"/>
      <c r="J380" s="128"/>
      <c r="K380" s="130"/>
      <c r="L380" s="130"/>
      <c r="M380" s="151"/>
    </row>
    <row r="381" s="60" customFormat="1" spans="1:13">
      <c r="A381" s="93"/>
      <c r="B381" s="137" t="s">
        <v>663</v>
      </c>
      <c r="C381" s="138">
        <v>91</v>
      </c>
      <c r="D381" s="101"/>
      <c r="E381" s="101"/>
      <c r="F381" s="101"/>
      <c r="G381" s="139"/>
      <c r="H381" s="141"/>
      <c r="I381" s="128"/>
      <c r="J381" s="128"/>
      <c r="K381" s="130"/>
      <c r="L381" s="130"/>
      <c r="M381" s="151"/>
    </row>
    <row r="382" s="60" customFormat="1" spans="1:13">
      <c r="A382" s="142"/>
      <c r="B382" s="137" t="s">
        <v>644</v>
      </c>
      <c r="C382" s="138">
        <v>96</v>
      </c>
      <c r="D382" s="101"/>
      <c r="E382" s="101"/>
      <c r="F382" s="101"/>
      <c r="G382" s="139"/>
      <c r="H382" s="143"/>
      <c r="I382" s="132"/>
      <c r="J382" s="132"/>
      <c r="K382" s="133"/>
      <c r="L382" s="133"/>
      <c r="M382" s="152"/>
    </row>
    <row r="383" s="70" customFormat="1" spans="1:14">
      <c r="A383" s="145" t="s">
        <v>49</v>
      </c>
      <c r="B383" s="146" t="s">
        <v>664</v>
      </c>
      <c r="C383" s="147">
        <v>93</v>
      </c>
      <c r="D383" s="148"/>
      <c r="E383" s="148"/>
      <c r="F383" s="148"/>
      <c r="G383" s="148"/>
      <c r="H383" s="149">
        <f>COUNT(C383:C393)</f>
        <v>11</v>
      </c>
      <c r="I383" s="148">
        <f>COUNTIF(C383:C393,"&gt;=94.5")</f>
        <v>8</v>
      </c>
      <c r="J383" s="148">
        <f>COUNTIF(C383:C393,"&lt;85")</f>
        <v>0</v>
      </c>
      <c r="K383" s="153">
        <f>I383/H383</f>
        <v>0.727272727272727</v>
      </c>
      <c r="L383" s="153">
        <f>J383/H383</f>
        <v>0</v>
      </c>
      <c r="M383" s="147">
        <f>K383*60+40</f>
        <v>83.6363636363636</v>
      </c>
      <c r="N383" s="60"/>
    </row>
    <row r="384" s="70" customFormat="1" spans="1:14">
      <c r="A384" s="145"/>
      <c r="B384" s="146" t="s">
        <v>665</v>
      </c>
      <c r="C384" s="147">
        <v>96.5</v>
      </c>
      <c r="D384" s="148"/>
      <c r="E384" s="148"/>
      <c r="F384" s="148"/>
      <c r="G384" s="148"/>
      <c r="H384" s="149"/>
      <c r="I384" s="148"/>
      <c r="J384" s="148"/>
      <c r="K384" s="153"/>
      <c r="L384" s="153"/>
      <c r="M384" s="147"/>
      <c r="N384" s="60"/>
    </row>
    <row r="385" s="70" customFormat="1" spans="1:14">
      <c r="A385" s="145"/>
      <c r="B385" s="146" t="s">
        <v>666</v>
      </c>
      <c r="C385" s="147">
        <v>98</v>
      </c>
      <c r="D385" s="148"/>
      <c r="E385" s="148"/>
      <c r="F385" s="148"/>
      <c r="G385" s="148"/>
      <c r="H385" s="149"/>
      <c r="I385" s="148"/>
      <c r="J385" s="148"/>
      <c r="K385" s="153"/>
      <c r="L385" s="153"/>
      <c r="M385" s="147"/>
      <c r="N385" s="60"/>
    </row>
    <row r="386" s="70" customFormat="1" spans="1:14">
      <c r="A386" s="145"/>
      <c r="B386" s="146" t="s">
        <v>667</v>
      </c>
      <c r="C386" s="147">
        <v>98</v>
      </c>
      <c r="D386" s="148"/>
      <c r="E386" s="148"/>
      <c r="F386" s="148"/>
      <c r="G386" s="148"/>
      <c r="H386" s="149"/>
      <c r="I386" s="148"/>
      <c r="J386" s="148"/>
      <c r="K386" s="153"/>
      <c r="L386" s="153"/>
      <c r="M386" s="147"/>
      <c r="N386" s="60"/>
    </row>
    <row r="387" s="70" customFormat="1" spans="1:14">
      <c r="A387" s="145"/>
      <c r="B387" s="146" t="s">
        <v>668</v>
      </c>
      <c r="C387" s="147">
        <v>93</v>
      </c>
      <c r="D387" s="148"/>
      <c r="E387" s="148"/>
      <c r="F387" s="148"/>
      <c r="G387" s="148"/>
      <c r="H387" s="149"/>
      <c r="I387" s="148"/>
      <c r="J387" s="148"/>
      <c r="K387" s="153"/>
      <c r="L387" s="153"/>
      <c r="M387" s="147"/>
      <c r="N387" s="60"/>
    </row>
    <row r="388" s="70" customFormat="1" spans="1:14">
      <c r="A388" s="145"/>
      <c r="B388" s="146" t="s">
        <v>669</v>
      </c>
      <c r="C388" s="147">
        <v>97</v>
      </c>
      <c r="D388" s="148"/>
      <c r="E388" s="148"/>
      <c r="F388" s="148"/>
      <c r="G388" s="148"/>
      <c r="H388" s="149"/>
      <c r="I388" s="148"/>
      <c r="J388" s="148"/>
      <c r="K388" s="153"/>
      <c r="L388" s="153"/>
      <c r="M388" s="147"/>
      <c r="N388" s="60"/>
    </row>
    <row r="389" s="70" customFormat="1" spans="1:14">
      <c r="A389" s="145"/>
      <c r="B389" s="146" t="s">
        <v>670</v>
      </c>
      <c r="C389" s="147">
        <v>97</v>
      </c>
      <c r="D389" s="148"/>
      <c r="E389" s="148"/>
      <c r="F389" s="148"/>
      <c r="G389" s="148"/>
      <c r="H389" s="149"/>
      <c r="I389" s="148"/>
      <c r="J389" s="148"/>
      <c r="K389" s="153"/>
      <c r="L389" s="153"/>
      <c r="M389" s="147"/>
      <c r="N389" s="60"/>
    </row>
    <row r="390" s="70" customFormat="1" spans="1:14">
      <c r="A390" s="145"/>
      <c r="B390" s="146" t="s">
        <v>671</v>
      </c>
      <c r="C390" s="147">
        <v>98</v>
      </c>
      <c r="D390" s="148"/>
      <c r="E390" s="148"/>
      <c r="F390" s="148"/>
      <c r="G390" s="148"/>
      <c r="H390" s="149"/>
      <c r="I390" s="148"/>
      <c r="J390" s="148"/>
      <c r="K390" s="153"/>
      <c r="L390" s="153"/>
      <c r="M390" s="147"/>
      <c r="N390" s="60"/>
    </row>
    <row r="391" s="70" customFormat="1" spans="1:14">
      <c r="A391" s="145"/>
      <c r="B391" s="146" t="s">
        <v>672</v>
      </c>
      <c r="C391" s="147">
        <v>94</v>
      </c>
      <c r="D391" s="148"/>
      <c r="E391" s="148"/>
      <c r="F391" s="148"/>
      <c r="G391" s="148"/>
      <c r="H391" s="149"/>
      <c r="I391" s="148"/>
      <c r="J391" s="148"/>
      <c r="K391" s="153"/>
      <c r="L391" s="153"/>
      <c r="M391" s="147"/>
      <c r="N391" s="60"/>
    </row>
    <row r="392" s="70" customFormat="1" spans="1:14">
      <c r="A392" s="145"/>
      <c r="B392" s="146" t="s">
        <v>673</v>
      </c>
      <c r="C392" s="147">
        <v>96</v>
      </c>
      <c r="D392" s="148"/>
      <c r="E392" s="148"/>
      <c r="F392" s="148"/>
      <c r="G392" s="148"/>
      <c r="H392" s="149"/>
      <c r="I392" s="148"/>
      <c r="J392" s="148"/>
      <c r="K392" s="153"/>
      <c r="L392" s="153"/>
      <c r="M392" s="147"/>
      <c r="N392" s="60"/>
    </row>
    <row r="393" s="70" customFormat="1" spans="1:14">
      <c r="A393" s="145"/>
      <c r="B393" s="146" t="s">
        <v>674</v>
      </c>
      <c r="C393" s="147">
        <v>94.5</v>
      </c>
      <c r="D393" s="148"/>
      <c r="E393" s="148"/>
      <c r="F393" s="148"/>
      <c r="G393" s="148"/>
      <c r="H393" s="149"/>
      <c r="I393" s="148"/>
      <c r="J393" s="148"/>
      <c r="K393" s="153"/>
      <c r="L393" s="153"/>
      <c r="M393" s="147"/>
      <c r="N393" s="60"/>
    </row>
    <row r="394" s="70" customFormat="1" spans="1:14">
      <c r="A394" s="154" t="s">
        <v>51</v>
      </c>
      <c r="B394" s="146" t="s">
        <v>666</v>
      </c>
      <c r="C394" s="147">
        <v>98</v>
      </c>
      <c r="D394" s="148"/>
      <c r="E394" s="148"/>
      <c r="F394" s="148"/>
      <c r="G394" s="148"/>
      <c r="H394" s="155">
        <f>COUNT(C394:C404)</f>
        <v>11</v>
      </c>
      <c r="I394" s="160">
        <f>COUNTIF(C394:C404,"&gt;=94.5")</f>
        <v>7</v>
      </c>
      <c r="J394" s="160">
        <f>COUNTIF(C394:C404,"&lt;85")</f>
        <v>0</v>
      </c>
      <c r="K394" s="165">
        <f>I394/H394</f>
        <v>0.636363636363636</v>
      </c>
      <c r="L394" s="165">
        <f>J394/H394</f>
        <v>0</v>
      </c>
      <c r="M394" s="166">
        <f>K394*60+40</f>
        <v>78.1818181818182</v>
      </c>
      <c r="N394" s="60"/>
    </row>
    <row r="395" s="70" customFormat="1" spans="1:14">
      <c r="A395" s="156"/>
      <c r="B395" s="146" t="s">
        <v>675</v>
      </c>
      <c r="C395" s="147">
        <v>95</v>
      </c>
      <c r="D395" s="148"/>
      <c r="E395" s="148"/>
      <c r="F395" s="148"/>
      <c r="G395" s="148"/>
      <c r="H395" s="157"/>
      <c r="I395" s="161"/>
      <c r="J395" s="161"/>
      <c r="K395" s="167"/>
      <c r="L395" s="167"/>
      <c r="M395" s="168"/>
      <c r="N395" s="60"/>
    </row>
    <row r="396" s="70" customFormat="1" spans="1:14">
      <c r="A396" s="156"/>
      <c r="B396" s="146" t="s">
        <v>676</v>
      </c>
      <c r="C396" s="147">
        <v>97</v>
      </c>
      <c r="D396" s="148"/>
      <c r="E396" s="148"/>
      <c r="F396" s="148"/>
      <c r="G396" s="148"/>
      <c r="H396" s="157"/>
      <c r="I396" s="161"/>
      <c r="J396" s="161"/>
      <c r="K396" s="167"/>
      <c r="L396" s="167"/>
      <c r="M396" s="168"/>
      <c r="N396" s="60"/>
    </row>
    <row r="397" s="70" customFormat="1" spans="1:14">
      <c r="A397" s="156"/>
      <c r="B397" s="146" t="s">
        <v>677</v>
      </c>
      <c r="C397" s="147">
        <v>97</v>
      </c>
      <c r="D397" s="148"/>
      <c r="E397" s="148"/>
      <c r="F397" s="148"/>
      <c r="G397" s="148"/>
      <c r="H397" s="157"/>
      <c r="I397" s="161"/>
      <c r="J397" s="161"/>
      <c r="K397" s="167"/>
      <c r="L397" s="167"/>
      <c r="M397" s="168"/>
      <c r="N397" s="60"/>
    </row>
    <row r="398" s="70" customFormat="1" spans="1:14">
      <c r="A398" s="156"/>
      <c r="B398" s="146" t="s">
        <v>678</v>
      </c>
      <c r="C398" s="147">
        <v>96</v>
      </c>
      <c r="D398" s="148"/>
      <c r="E398" s="148"/>
      <c r="F398" s="148"/>
      <c r="G398" s="148"/>
      <c r="H398" s="157"/>
      <c r="I398" s="161"/>
      <c r="J398" s="161"/>
      <c r="K398" s="167"/>
      <c r="L398" s="167"/>
      <c r="M398" s="168"/>
      <c r="N398" s="60"/>
    </row>
    <row r="399" s="70" customFormat="1" spans="1:14">
      <c r="A399" s="156"/>
      <c r="B399" s="146" t="s">
        <v>679</v>
      </c>
      <c r="C399" s="147">
        <v>89.5</v>
      </c>
      <c r="D399" s="148"/>
      <c r="E399" s="148"/>
      <c r="F399" s="148"/>
      <c r="G399" s="148"/>
      <c r="H399" s="157"/>
      <c r="I399" s="161"/>
      <c r="J399" s="161"/>
      <c r="K399" s="167"/>
      <c r="L399" s="167"/>
      <c r="M399" s="168"/>
      <c r="N399" s="60"/>
    </row>
    <row r="400" s="70" customFormat="1" spans="1:14">
      <c r="A400" s="156"/>
      <c r="B400" s="146" t="s">
        <v>680</v>
      </c>
      <c r="C400" s="147">
        <v>93.5</v>
      </c>
      <c r="D400" s="148"/>
      <c r="E400" s="148"/>
      <c r="F400" s="148"/>
      <c r="G400" s="148"/>
      <c r="H400" s="157"/>
      <c r="I400" s="161"/>
      <c r="J400" s="161"/>
      <c r="K400" s="167"/>
      <c r="L400" s="167"/>
      <c r="M400" s="168"/>
      <c r="N400" s="60"/>
    </row>
    <row r="401" s="70" customFormat="1" spans="1:14">
      <c r="A401" s="156"/>
      <c r="B401" s="146" t="s">
        <v>681</v>
      </c>
      <c r="C401" s="147">
        <v>95.5</v>
      </c>
      <c r="D401" s="148"/>
      <c r="E401" s="148"/>
      <c r="F401" s="148"/>
      <c r="G401" s="148"/>
      <c r="H401" s="157"/>
      <c r="I401" s="161"/>
      <c r="J401" s="161"/>
      <c r="K401" s="167"/>
      <c r="L401" s="167"/>
      <c r="M401" s="168"/>
      <c r="N401" s="60"/>
    </row>
    <row r="402" s="70" customFormat="1" spans="1:14">
      <c r="A402" s="156"/>
      <c r="B402" s="146" t="s">
        <v>682</v>
      </c>
      <c r="C402" s="147">
        <v>94</v>
      </c>
      <c r="D402" s="148"/>
      <c r="E402" s="148"/>
      <c r="F402" s="148"/>
      <c r="G402" s="148"/>
      <c r="H402" s="157"/>
      <c r="I402" s="161"/>
      <c r="J402" s="161"/>
      <c r="K402" s="167"/>
      <c r="L402" s="167"/>
      <c r="M402" s="168"/>
      <c r="N402" s="60"/>
    </row>
    <row r="403" s="70" customFormat="1" spans="1:14">
      <c r="A403" s="156"/>
      <c r="B403" s="146" t="s">
        <v>683</v>
      </c>
      <c r="C403" s="147">
        <v>98.5</v>
      </c>
      <c r="D403" s="148"/>
      <c r="E403" s="148"/>
      <c r="F403" s="148"/>
      <c r="G403" s="148"/>
      <c r="H403" s="157"/>
      <c r="I403" s="161"/>
      <c r="J403" s="161"/>
      <c r="K403" s="167"/>
      <c r="L403" s="167"/>
      <c r="M403" s="168"/>
      <c r="N403" s="60"/>
    </row>
    <row r="404" s="70" customFormat="1" spans="1:14">
      <c r="A404" s="158"/>
      <c r="B404" s="146" t="s">
        <v>684</v>
      </c>
      <c r="C404" s="147">
        <v>93</v>
      </c>
      <c r="D404" s="148"/>
      <c r="E404" s="148"/>
      <c r="F404" s="148"/>
      <c r="G404" s="148"/>
      <c r="H404" s="159"/>
      <c r="I404" s="162"/>
      <c r="J404" s="162"/>
      <c r="K404" s="169"/>
      <c r="L404" s="169"/>
      <c r="M404" s="170"/>
      <c r="N404" s="60"/>
    </row>
    <row r="405" s="70" customFormat="1" spans="1:14">
      <c r="A405" s="154" t="s">
        <v>52</v>
      </c>
      <c r="B405" s="146" t="s">
        <v>685</v>
      </c>
      <c r="C405" s="147">
        <v>94.5</v>
      </c>
      <c r="D405" s="148"/>
      <c r="E405" s="148"/>
      <c r="F405" s="148"/>
      <c r="G405" s="148"/>
      <c r="H405" s="155">
        <f>COUNT(C405:C417)</f>
        <v>13</v>
      </c>
      <c r="I405" s="160">
        <f>COUNTIF(C405:C417,"&gt;=94.5")</f>
        <v>11</v>
      </c>
      <c r="J405" s="160">
        <f>COUNTIF(C405:C417,"&lt;85")</f>
        <v>0</v>
      </c>
      <c r="K405" s="165">
        <f>I405/H405</f>
        <v>0.846153846153846</v>
      </c>
      <c r="L405" s="165">
        <f>J405/H405</f>
        <v>0</v>
      </c>
      <c r="M405" s="166">
        <f>K405*60+40</f>
        <v>90.7692307692308</v>
      </c>
      <c r="N405" s="60"/>
    </row>
    <row r="406" s="70" customFormat="1" spans="1:14">
      <c r="A406" s="156"/>
      <c r="B406" s="146" t="s">
        <v>686</v>
      </c>
      <c r="C406" s="147">
        <v>96.5</v>
      </c>
      <c r="D406" s="148"/>
      <c r="E406" s="148"/>
      <c r="F406" s="148"/>
      <c r="G406" s="148"/>
      <c r="H406" s="157"/>
      <c r="I406" s="161"/>
      <c r="J406" s="161"/>
      <c r="K406" s="167"/>
      <c r="L406" s="167"/>
      <c r="M406" s="168"/>
      <c r="N406" s="60"/>
    </row>
    <row r="407" s="70" customFormat="1" spans="1:14">
      <c r="A407" s="156"/>
      <c r="B407" s="146" t="s">
        <v>687</v>
      </c>
      <c r="C407" s="147">
        <v>97.5</v>
      </c>
      <c r="D407" s="148"/>
      <c r="E407" s="148"/>
      <c r="F407" s="148"/>
      <c r="G407" s="148"/>
      <c r="H407" s="157"/>
      <c r="I407" s="161"/>
      <c r="J407" s="161"/>
      <c r="K407" s="167"/>
      <c r="L407" s="167"/>
      <c r="M407" s="168"/>
      <c r="N407" s="60"/>
    </row>
    <row r="408" s="70" customFormat="1" spans="1:14">
      <c r="A408" s="156"/>
      <c r="B408" s="146" t="s">
        <v>688</v>
      </c>
      <c r="C408" s="147">
        <v>90</v>
      </c>
      <c r="D408" s="148"/>
      <c r="E408" s="148"/>
      <c r="F408" s="148"/>
      <c r="G408" s="148"/>
      <c r="H408" s="157"/>
      <c r="I408" s="161"/>
      <c r="J408" s="161"/>
      <c r="K408" s="167"/>
      <c r="L408" s="167"/>
      <c r="M408" s="168"/>
      <c r="N408" s="60"/>
    </row>
    <row r="409" s="70" customFormat="1" spans="1:14">
      <c r="A409" s="156"/>
      <c r="B409" s="146" t="s">
        <v>689</v>
      </c>
      <c r="C409" s="147">
        <v>92</v>
      </c>
      <c r="D409" s="148"/>
      <c r="E409" s="148"/>
      <c r="F409" s="148"/>
      <c r="G409" s="148"/>
      <c r="H409" s="157"/>
      <c r="I409" s="161"/>
      <c r="J409" s="161"/>
      <c r="K409" s="167"/>
      <c r="L409" s="167"/>
      <c r="M409" s="168"/>
      <c r="N409" s="60"/>
    </row>
    <row r="410" s="70" customFormat="1" spans="1:14">
      <c r="A410" s="156"/>
      <c r="B410" s="146" t="s">
        <v>690</v>
      </c>
      <c r="C410" s="147">
        <v>96</v>
      </c>
      <c r="D410" s="148"/>
      <c r="E410" s="148"/>
      <c r="F410" s="148"/>
      <c r="G410" s="148"/>
      <c r="H410" s="157"/>
      <c r="I410" s="161"/>
      <c r="J410" s="161"/>
      <c r="K410" s="167"/>
      <c r="L410" s="167"/>
      <c r="M410" s="168"/>
      <c r="N410" s="60"/>
    </row>
    <row r="411" s="70" customFormat="1" spans="1:14">
      <c r="A411" s="156"/>
      <c r="B411" s="146" t="s">
        <v>691</v>
      </c>
      <c r="C411" s="147">
        <v>95</v>
      </c>
      <c r="D411" s="148"/>
      <c r="E411" s="148"/>
      <c r="F411" s="148"/>
      <c r="G411" s="148"/>
      <c r="H411" s="157"/>
      <c r="I411" s="161"/>
      <c r="J411" s="161"/>
      <c r="K411" s="167"/>
      <c r="L411" s="167"/>
      <c r="M411" s="168"/>
      <c r="N411" s="60"/>
    </row>
    <row r="412" s="70" customFormat="1" spans="1:14">
      <c r="A412" s="156"/>
      <c r="B412" s="146" t="s">
        <v>692</v>
      </c>
      <c r="C412" s="147">
        <v>98</v>
      </c>
      <c r="D412" s="148"/>
      <c r="E412" s="148"/>
      <c r="F412" s="148"/>
      <c r="G412" s="148"/>
      <c r="H412" s="157"/>
      <c r="I412" s="161"/>
      <c r="J412" s="161"/>
      <c r="K412" s="167"/>
      <c r="L412" s="167"/>
      <c r="M412" s="168"/>
      <c r="N412" s="60"/>
    </row>
    <row r="413" s="70" customFormat="1" spans="1:14">
      <c r="A413" s="156"/>
      <c r="B413" s="146" t="s">
        <v>693</v>
      </c>
      <c r="C413" s="147">
        <v>96</v>
      </c>
      <c r="D413" s="148"/>
      <c r="E413" s="148"/>
      <c r="F413" s="148"/>
      <c r="G413" s="148"/>
      <c r="H413" s="157"/>
      <c r="I413" s="161"/>
      <c r="J413" s="161"/>
      <c r="K413" s="167"/>
      <c r="L413" s="167"/>
      <c r="M413" s="168"/>
      <c r="N413" s="60"/>
    </row>
    <row r="414" s="70" customFormat="1" spans="1:14">
      <c r="A414" s="156"/>
      <c r="B414" s="146" t="s">
        <v>694</v>
      </c>
      <c r="C414" s="147">
        <v>96</v>
      </c>
      <c r="D414" s="148"/>
      <c r="E414" s="148"/>
      <c r="F414" s="148"/>
      <c r="G414" s="148"/>
      <c r="H414" s="157"/>
      <c r="I414" s="161"/>
      <c r="J414" s="161"/>
      <c r="K414" s="167"/>
      <c r="L414" s="167"/>
      <c r="M414" s="168"/>
      <c r="N414" s="60"/>
    </row>
    <row r="415" s="70" customFormat="1" spans="1:14">
      <c r="A415" s="156"/>
      <c r="B415" s="146" t="s">
        <v>695</v>
      </c>
      <c r="C415" s="147">
        <v>95.5</v>
      </c>
      <c r="D415" s="148"/>
      <c r="E415" s="148"/>
      <c r="F415" s="148"/>
      <c r="G415" s="148"/>
      <c r="H415" s="157"/>
      <c r="I415" s="161"/>
      <c r="J415" s="161"/>
      <c r="K415" s="167"/>
      <c r="L415" s="167"/>
      <c r="M415" s="168"/>
      <c r="N415" s="60"/>
    </row>
    <row r="416" s="70" customFormat="1" spans="1:14">
      <c r="A416" s="156"/>
      <c r="B416" s="146" t="s">
        <v>696</v>
      </c>
      <c r="C416" s="147">
        <v>97</v>
      </c>
      <c r="D416" s="148"/>
      <c r="E416" s="148"/>
      <c r="F416" s="148"/>
      <c r="G416" s="148"/>
      <c r="H416" s="157"/>
      <c r="I416" s="161"/>
      <c r="J416" s="161"/>
      <c r="K416" s="167"/>
      <c r="L416" s="167"/>
      <c r="M416" s="168"/>
      <c r="N416" s="60"/>
    </row>
    <row r="417" s="70" customFormat="1" spans="1:14">
      <c r="A417" s="158"/>
      <c r="B417" s="146" t="s">
        <v>697</v>
      </c>
      <c r="C417" s="147">
        <v>96</v>
      </c>
      <c r="D417" s="148"/>
      <c r="E417" s="148"/>
      <c r="F417" s="148"/>
      <c r="G417" s="148"/>
      <c r="H417" s="159"/>
      <c r="I417" s="162"/>
      <c r="J417" s="162"/>
      <c r="K417" s="169"/>
      <c r="L417" s="169"/>
      <c r="M417" s="170"/>
      <c r="N417" s="60"/>
    </row>
    <row r="418" s="70" customFormat="1" customHeight="1" spans="1:14">
      <c r="A418" s="160" t="s">
        <v>53</v>
      </c>
      <c r="B418" s="146" t="s">
        <v>698</v>
      </c>
      <c r="C418" s="147">
        <v>100</v>
      </c>
      <c r="D418" s="148"/>
      <c r="E418" s="148"/>
      <c r="F418" s="148"/>
      <c r="G418" s="148"/>
      <c r="H418" s="155">
        <f>COUNT(C418:C431)</f>
        <v>14</v>
      </c>
      <c r="I418" s="160">
        <f>COUNTIF(C418:C431,"&gt;=94.5")</f>
        <v>8</v>
      </c>
      <c r="J418" s="160">
        <f>COUNTIF(C418:C431,"&lt;85")</f>
        <v>1</v>
      </c>
      <c r="K418" s="165">
        <f>I418/H418</f>
        <v>0.571428571428571</v>
      </c>
      <c r="L418" s="165">
        <f>J418/H418</f>
        <v>0.0714285714285714</v>
      </c>
      <c r="M418" s="166">
        <f>K418*60+40</f>
        <v>74.2857142857143</v>
      </c>
      <c r="N418" s="60"/>
    </row>
    <row r="419" s="70" customFormat="1" spans="1:14">
      <c r="A419" s="161"/>
      <c r="B419" s="146" t="s">
        <v>699</v>
      </c>
      <c r="C419" s="147">
        <v>96</v>
      </c>
      <c r="D419" s="148"/>
      <c r="E419" s="148"/>
      <c r="F419" s="148"/>
      <c r="G419" s="148"/>
      <c r="H419" s="157"/>
      <c r="I419" s="161"/>
      <c r="J419" s="161"/>
      <c r="K419" s="167"/>
      <c r="L419" s="167"/>
      <c r="M419" s="168"/>
      <c r="N419" s="60"/>
    </row>
    <row r="420" s="70" customFormat="1" spans="1:14">
      <c r="A420" s="161"/>
      <c r="B420" s="146" t="s">
        <v>700</v>
      </c>
      <c r="C420" s="147">
        <v>96</v>
      </c>
      <c r="D420" s="148"/>
      <c r="E420" s="148"/>
      <c r="F420" s="148"/>
      <c r="G420" s="148"/>
      <c r="H420" s="157"/>
      <c r="I420" s="161"/>
      <c r="J420" s="161"/>
      <c r="K420" s="167"/>
      <c r="L420" s="167"/>
      <c r="M420" s="168"/>
      <c r="N420" s="60"/>
    </row>
    <row r="421" s="70" customFormat="1" spans="1:14">
      <c r="A421" s="161"/>
      <c r="B421" s="146" t="s">
        <v>701</v>
      </c>
      <c r="C421" s="147">
        <v>97.5</v>
      </c>
      <c r="D421" s="148"/>
      <c r="E421" s="148"/>
      <c r="F421" s="148"/>
      <c r="G421" s="148"/>
      <c r="H421" s="157"/>
      <c r="I421" s="161"/>
      <c r="J421" s="161"/>
      <c r="K421" s="167"/>
      <c r="L421" s="167"/>
      <c r="M421" s="168"/>
      <c r="N421" s="60"/>
    </row>
    <row r="422" s="70" customFormat="1" spans="1:14">
      <c r="A422" s="161"/>
      <c r="B422" s="146" t="s">
        <v>702</v>
      </c>
      <c r="C422" s="147">
        <v>92</v>
      </c>
      <c r="D422" s="148"/>
      <c r="E422" s="148"/>
      <c r="F422" s="148"/>
      <c r="G422" s="148"/>
      <c r="H422" s="157"/>
      <c r="I422" s="161"/>
      <c r="J422" s="161"/>
      <c r="K422" s="167"/>
      <c r="L422" s="167"/>
      <c r="M422" s="168"/>
      <c r="N422" s="60"/>
    </row>
    <row r="423" s="70" customFormat="1" spans="1:14">
      <c r="A423" s="161"/>
      <c r="B423" s="146" t="s">
        <v>703</v>
      </c>
      <c r="C423" s="147">
        <v>97</v>
      </c>
      <c r="D423" s="148"/>
      <c r="E423" s="148"/>
      <c r="F423" s="148"/>
      <c r="G423" s="148"/>
      <c r="H423" s="157"/>
      <c r="I423" s="161"/>
      <c r="J423" s="161"/>
      <c r="K423" s="167"/>
      <c r="L423" s="167"/>
      <c r="M423" s="168"/>
      <c r="N423" s="60"/>
    </row>
    <row r="424" s="70" customFormat="1" spans="1:14">
      <c r="A424" s="161"/>
      <c r="B424" s="146" t="s">
        <v>704</v>
      </c>
      <c r="C424" s="147">
        <v>96</v>
      </c>
      <c r="D424" s="148"/>
      <c r="E424" s="148"/>
      <c r="F424" s="148"/>
      <c r="G424" s="148"/>
      <c r="H424" s="157"/>
      <c r="I424" s="161"/>
      <c r="J424" s="161"/>
      <c r="K424" s="167"/>
      <c r="L424" s="167"/>
      <c r="M424" s="168"/>
      <c r="N424" s="60"/>
    </row>
    <row r="425" s="70" customFormat="1" spans="1:14">
      <c r="A425" s="161"/>
      <c r="B425" s="146" t="s">
        <v>705</v>
      </c>
      <c r="C425" s="147">
        <v>91</v>
      </c>
      <c r="D425" s="148"/>
      <c r="E425" s="148"/>
      <c r="F425" s="148"/>
      <c r="G425" s="148"/>
      <c r="H425" s="157"/>
      <c r="I425" s="161"/>
      <c r="J425" s="161"/>
      <c r="K425" s="167"/>
      <c r="L425" s="167"/>
      <c r="M425" s="168"/>
      <c r="N425" s="60"/>
    </row>
    <row r="426" s="70" customFormat="1" spans="1:14">
      <c r="A426" s="161"/>
      <c r="B426" s="146" t="s">
        <v>706</v>
      </c>
      <c r="C426" s="147">
        <v>93</v>
      </c>
      <c r="D426" s="148"/>
      <c r="E426" s="148"/>
      <c r="F426" s="148"/>
      <c r="G426" s="148"/>
      <c r="H426" s="157"/>
      <c r="I426" s="161"/>
      <c r="J426" s="161"/>
      <c r="K426" s="167"/>
      <c r="L426" s="167"/>
      <c r="M426" s="168"/>
      <c r="N426" s="60"/>
    </row>
    <row r="427" s="70" customFormat="1" spans="1:14">
      <c r="A427" s="161"/>
      <c r="B427" s="146" t="s">
        <v>707</v>
      </c>
      <c r="C427" s="147">
        <v>94</v>
      </c>
      <c r="D427" s="148"/>
      <c r="E427" s="148"/>
      <c r="F427" s="148"/>
      <c r="G427" s="148"/>
      <c r="H427" s="157"/>
      <c r="I427" s="161"/>
      <c r="J427" s="161"/>
      <c r="K427" s="167"/>
      <c r="L427" s="167"/>
      <c r="M427" s="168"/>
      <c r="N427" s="60"/>
    </row>
    <row r="428" s="70" customFormat="1" spans="1:14">
      <c r="A428" s="161"/>
      <c r="B428" s="146" t="s">
        <v>708</v>
      </c>
      <c r="C428" s="147">
        <v>95</v>
      </c>
      <c r="D428" s="148"/>
      <c r="E428" s="148"/>
      <c r="F428" s="148"/>
      <c r="G428" s="148"/>
      <c r="H428" s="157"/>
      <c r="I428" s="161"/>
      <c r="J428" s="161"/>
      <c r="K428" s="167"/>
      <c r="L428" s="167"/>
      <c r="M428" s="168"/>
      <c r="N428" s="60"/>
    </row>
    <row r="429" s="70" customFormat="1" spans="1:14">
      <c r="A429" s="161"/>
      <c r="B429" s="146" t="s">
        <v>709</v>
      </c>
      <c r="C429" s="147">
        <v>84</v>
      </c>
      <c r="D429" s="148"/>
      <c r="E429" s="148"/>
      <c r="F429" s="148"/>
      <c r="G429" s="148"/>
      <c r="H429" s="157"/>
      <c r="I429" s="161"/>
      <c r="J429" s="161"/>
      <c r="K429" s="167"/>
      <c r="L429" s="167"/>
      <c r="M429" s="168"/>
      <c r="N429" s="60"/>
    </row>
    <row r="430" s="70" customFormat="1" spans="1:14">
      <c r="A430" s="161"/>
      <c r="B430" s="146" t="s">
        <v>710</v>
      </c>
      <c r="C430" s="147">
        <v>94</v>
      </c>
      <c r="D430" s="148"/>
      <c r="E430" s="148"/>
      <c r="F430" s="148"/>
      <c r="G430" s="148"/>
      <c r="H430" s="157"/>
      <c r="I430" s="161"/>
      <c r="J430" s="161"/>
      <c r="K430" s="167"/>
      <c r="L430" s="167"/>
      <c r="M430" s="168"/>
      <c r="N430" s="60"/>
    </row>
    <row r="431" s="70" customFormat="1" spans="1:14">
      <c r="A431" s="162"/>
      <c r="B431" s="146" t="s">
        <v>711</v>
      </c>
      <c r="C431" s="147">
        <v>95.5</v>
      </c>
      <c r="D431" s="148"/>
      <c r="E431" s="148"/>
      <c r="F431" s="148"/>
      <c r="G431" s="148"/>
      <c r="H431" s="159"/>
      <c r="I431" s="162"/>
      <c r="J431" s="162"/>
      <c r="K431" s="169"/>
      <c r="L431" s="169"/>
      <c r="M431" s="170"/>
      <c r="N431" s="60"/>
    </row>
    <row r="432" s="70" customFormat="1" spans="1:14">
      <c r="A432" s="154" t="s">
        <v>54</v>
      </c>
      <c r="B432" s="146" t="s">
        <v>685</v>
      </c>
      <c r="C432" s="147">
        <v>94.5</v>
      </c>
      <c r="D432" s="148"/>
      <c r="E432" s="148"/>
      <c r="F432" s="148"/>
      <c r="G432" s="148"/>
      <c r="H432" s="155">
        <f>COUNT(C432:C443)</f>
        <v>12</v>
      </c>
      <c r="I432" s="160">
        <f>COUNTIF(C432:C443,"&gt;=94.5")</f>
        <v>11</v>
      </c>
      <c r="J432" s="160">
        <f>COUNTIF(C432:C443,"&lt;85")</f>
        <v>0</v>
      </c>
      <c r="K432" s="165">
        <f>I432/H432</f>
        <v>0.916666666666667</v>
      </c>
      <c r="L432" s="165">
        <f>J432/H432</f>
        <v>0</v>
      </c>
      <c r="M432" s="166">
        <f>K432*60+40</f>
        <v>95</v>
      </c>
      <c r="N432" s="60"/>
    </row>
    <row r="433" s="70" customFormat="1" spans="1:14">
      <c r="A433" s="156"/>
      <c r="B433" s="146" t="s">
        <v>712</v>
      </c>
      <c r="C433" s="147">
        <v>97</v>
      </c>
      <c r="D433" s="148"/>
      <c r="E433" s="148"/>
      <c r="F433" s="148"/>
      <c r="G433" s="148"/>
      <c r="H433" s="157"/>
      <c r="I433" s="161"/>
      <c r="J433" s="161"/>
      <c r="K433" s="167"/>
      <c r="L433" s="167"/>
      <c r="M433" s="168"/>
      <c r="N433" s="60"/>
    </row>
    <row r="434" s="70" customFormat="1" spans="1:14">
      <c r="A434" s="156"/>
      <c r="B434" s="146" t="s">
        <v>713</v>
      </c>
      <c r="C434" s="147">
        <v>96</v>
      </c>
      <c r="D434" s="148"/>
      <c r="E434" s="148"/>
      <c r="F434" s="148"/>
      <c r="G434" s="148"/>
      <c r="H434" s="157"/>
      <c r="I434" s="161"/>
      <c r="J434" s="161"/>
      <c r="K434" s="167"/>
      <c r="L434" s="167"/>
      <c r="M434" s="168"/>
      <c r="N434" s="60"/>
    </row>
    <row r="435" s="70" customFormat="1" spans="1:14">
      <c r="A435" s="156"/>
      <c r="B435" s="146" t="s">
        <v>714</v>
      </c>
      <c r="C435" s="147">
        <v>96</v>
      </c>
      <c r="D435" s="148"/>
      <c r="E435" s="148"/>
      <c r="F435" s="148"/>
      <c r="G435" s="148"/>
      <c r="H435" s="157"/>
      <c r="I435" s="161"/>
      <c r="J435" s="161"/>
      <c r="K435" s="167"/>
      <c r="L435" s="167"/>
      <c r="M435" s="168"/>
      <c r="N435" s="60"/>
    </row>
    <row r="436" s="70" customFormat="1" spans="1:14">
      <c r="A436" s="156"/>
      <c r="B436" s="146" t="s">
        <v>715</v>
      </c>
      <c r="C436" s="147">
        <v>98</v>
      </c>
      <c r="D436" s="148"/>
      <c r="E436" s="148"/>
      <c r="F436" s="148"/>
      <c r="G436" s="148"/>
      <c r="H436" s="157"/>
      <c r="I436" s="161"/>
      <c r="J436" s="161"/>
      <c r="K436" s="167"/>
      <c r="L436" s="167"/>
      <c r="M436" s="168"/>
      <c r="N436" s="60"/>
    </row>
    <row r="437" s="70" customFormat="1" spans="1:14">
      <c r="A437" s="156"/>
      <c r="B437" s="146" t="s">
        <v>716</v>
      </c>
      <c r="C437" s="147">
        <v>95</v>
      </c>
      <c r="D437" s="148"/>
      <c r="E437" s="148"/>
      <c r="F437" s="148"/>
      <c r="G437" s="148"/>
      <c r="H437" s="157"/>
      <c r="I437" s="161"/>
      <c r="J437" s="161"/>
      <c r="K437" s="167"/>
      <c r="L437" s="167"/>
      <c r="M437" s="168"/>
      <c r="N437" s="60"/>
    </row>
    <row r="438" s="70" customFormat="1" spans="1:14">
      <c r="A438" s="156"/>
      <c r="B438" s="146" t="s">
        <v>717</v>
      </c>
      <c r="C438" s="147">
        <v>93.5</v>
      </c>
      <c r="D438" s="148"/>
      <c r="E438" s="148"/>
      <c r="F438" s="148"/>
      <c r="G438" s="148"/>
      <c r="H438" s="157"/>
      <c r="I438" s="161"/>
      <c r="J438" s="161"/>
      <c r="K438" s="167"/>
      <c r="L438" s="167"/>
      <c r="M438" s="168"/>
      <c r="N438" s="60"/>
    </row>
    <row r="439" s="70" customFormat="1" spans="1:14">
      <c r="A439" s="156"/>
      <c r="B439" s="146" t="s">
        <v>718</v>
      </c>
      <c r="C439" s="147">
        <v>96</v>
      </c>
      <c r="D439" s="148"/>
      <c r="E439" s="148"/>
      <c r="F439" s="148"/>
      <c r="G439" s="148"/>
      <c r="H439" s="157"/>
      <c r="I439" s="161"/>
      <c r="J439" s="161"/>
      <c r="K439" s="167"/>
      <c r="L439" s="167"/>
      <c r="M439" s="168"/>
      <c r="N439" s="60"/>
    </row>
    <row r="440" s="70" customFormat="1" spans="1:14">
      <c r="A440" s="156"/>
      <c r="B440" s="146" t="s">
        <v>719</v>
      </c>
      <c r="C440" s="147">
        <v>96.5</v>
      </c>
      <c r="D440" s="148"/>
      <c r="E440" s="148"/>
      <c r="F440" s="148"/>
      <c r="G440" s="148"/>
      <c r="H440" s="157"/>
      <c r="I440" s="161"/>
      <c r="J440" s="161"/>
      <c r="K440" s="167"/>
      <c r="L440" s="167"/>
      <c r="M440" s="168"/>
      <c r="N440" s="60"/>
    </row>
    <row r="441" s="70" customFormat="1" spans="1:14">
      <c r="A441" s="156"/>
      <c r="B441" s="146" t="s">
        <v>720</v>
      </c>
      <c r="C441" s="147">
        <v>95</v>
      </c>
      <c r="D441" s="148"/>
      <c r="E441" s="148"/>
      <c r="F441" s="148"/>
      <c r="G441" s="148"/>
      <c r="H441" s="157"/>
      <c r="I441" s="161"/>
      <c r="J441" s="161"/>
      <c r="K441" s="167"/>
      <c r="L441" s="167"/>
      <c r="M441" s="168"/>
      <c r="N441" s="60"/>
    </row>
    <row r="442" s="70" customFormat="1" spans="1:14">
      <c r="A442" s="156"/>
      <c r="B442" s="146" t="s">
        <v>699</v>
      </c>
      <c r="C442" s="147">
        <v>96</v>
      </c>
      <c r="D442" s="148"/>
      <c r="E442" s="148"/>
      <c r="F442" s="148"/>
      <c r="G442" s="148"/>
      <c r="H442" s="157"/>
      <c r="I442" s="161"/>
      <c r="J442" s="161"/>
      <c r="K442" s="167"/>
      <c r="L442" s="167"/>
      <c r="M442" s="168"/>
      <c r="N442" s="60"/>
    </row>
    <row r="443" s="70" customFormat="1" spans="1:14">
      <c r="A443" s="158"/>
      <c r="B443" s="146" t="s">
        <v>700</v>
      </c>
      <c r="C443" s="147">
        <v>96</v>
      </c>
      <c r="D443" s="148"/>
      <c r="E443" s="148"/>
      <c r="F443" s="148"/>
      <c r="G443" s="148"/>
      <c r="H443" s="159"/>
      <c r="I443" s="162"/>
      <c r="J443" s="162"/>
      <c r="K443" s="169"/>
      <c r="L443" s="169"/>
      <c r="M443" s="170"/>
      <c r="N443" s="60"/>
    </row>
    <row r="444" s="70" customFormat="1" spans="1:14">
      <c r="A444" s="163" t="s">
        <v>55</v>
      </c>
      <c r="B444" s="146" t="s">
        <v>721</v>
      </c>
      <c r="C444" s="147">
        <v>94</v>
      </c>
      <c r="D444" s="148"/>
      <c r="E444" s="148"/>
      <c r="F444" s="148"/>
      <c r="G444" s="148"/>
      <c r="H444" s="155">
        <f>COUNT(C444:C455)</f>
        <v>12</v>
      </c>
      <c r="I444" s="160">
        <f>COUNTIF(C444:C455,"&gt;=94.5")</f>
        <v>8</v>
      </c>
      <c r="J444" s="160">
        <f>COUNTIF(C444:C455,"&lt;85")</f>
        <v>0</v>
      </c>
      <c r="K444" s="165">
        <f>I444/H444</f>
        <v>0.666666666666667</v>
      </c>
      <c r="L444" s="165">
        <f>J444/H444</f>
        <v>0</v>
      </c>
      <c r="M444" s="166">
        <f>K444*60+40</f>
        <v>80</v>
      </c>
      <c r="N444" s="60"/>
    </row>
    <row r="445" s="70" customFormat="1" spans="1:14">
      <c r="A445" s="164"/>
      <c r="B445" s="146" t="s">
        <v>699</v>
      </c>
      <c r="C445" s="147">
        <v>96</v>
      </c>
      <c r="D445" s="148"/>
      <c r="E445" s="148"/>
      <c r="F445" s="148"/>
      <c r="G445" s="148"/>
      <c r="H445" s="157"/>
      <c r="I445" s="161"/>
      <c r="J445" s="161"/>
      <c r="K445" s="167"/>
      <c r="L445" s="167"/>
      <c r="M445" s="168"/>
      <c r="N445" s="60"/>
    </row>
    <row r="446" s="70" customFormat="1" spans="1:14">
      <c r="A446" s="164"/>
      <c r="B446" s="146" t="s">
        <v>722</v>
      </c>
      <c r="C446" s="147">
        <v>95</v>
      </c>
      <c r="D446" s="148"/>
      <c r="E446" s="148"/>
      <c r="F446" s="148"/>
      <c r="G446" s="148"/>
      <c r="H446" s="157"/>
      <c r="I446" s="161"/>
      <c r="J446" s="161"/>
      <c r="K446" s="167"/>
      <c r="L446" s="167"/>
      <c r="M446" s="168"/>
      <c r="N446" s="60"/>
    </row>
    <row r="447" s="70" customFormat="1" spans="1:14">
      <c r="A447" s="164"/>
      <c r="B447" s="146" t="s">
        <v>723</v>
      </c>
      <c r="C447" s="147">
        <v>95.5</v>
      </c>
      <c r="D447" s="148"/>
      <c r="E447" s="148"/>
      <c r="F447" s="148"/>
      <c r="G447" s="148"/>
      <c r="H447" s="157"/>
      <c r="I447" s="161"/>
      <c r="J447" s="161"/>
      <c r="K447" s="167"/>
      <c r="L447" s="167"/>
      <c r="M447" s="168"/>
      <c r="N447" s="60"/>
    </row>
    <row r="448" s="70" customFormat="1" spans="1:14">
      <c r="A448" s="164"/>
      <c r="B448" s="146" t="s">
        <v>724</v>
      </c>
      <c r="C448" s="147">
        <v>95</v>
      </c>
      <c r="D448" s="148"/>
      <c r="E448" s="148"/>
      <c r="F448" s="148"/>
      <c r="G448" s="148"/>
      <c r="H448" s="157"/>
      <c r="I448" s="161"/>
      <c r="J448" s="161"/>
      <c r="K448" s="167"/>
      <c r="L448" s="167"/>
      <c r="M448" s="168"/>
      <c r="N448" s="60"/>
    </row>
    <row r="449" s="70" customFormat="1" spans="1:14">
      <c r="A449" s="164"/>
      <c r="B449" s="146" t="s">
        <v>725</v>
      </c>
      <c r="C449" s="147">
        <v>94</v>
      </c>
      <c r="D449" s="148"/>
      <c r="E449" s="148"/>
      <c r="F449" s="148"/>
      <c r="G449" s="148"/>
      <c r="H449" s="157"/>
      <c r="I449" s="161"/>
      <c r="J449" s="161"/>
      <c r="K449" s="167"/>
      <c r="L449" s="167"/>
      <c r="M449" s="168"/>
      <c r="N449" s="60"/>
    </row>
    <row r="450" s="70" customFormat="1" spans="1:14">
      <c r="A450" s="164"/>
      <c r="B450" s="146" t="s">
        <v>726</v>
      </c>
      <c r="C450" s="147">
        <v>97</v>
      </c>
      <c r="D450" s="148"/>
      <c r="E450" s="148"/>
      <c r="F450" s="148"/>
      <c r="G450" s="148"/>
      <c r="H450" s="157"/>
      <c r="I450" s="161"/>
      <c r="J450" s="161"/>
      <c r="K450" s="167"/>
      <c r="L450" s="167"/>
      <c r="M450" s="168"/>
      <c r="N450" s="60"/>
    </row>
    <row r="451" s="70" customFormat="1" spans="1:14">
      <c r="A451" s="164"/>
      <c r="B451" s="146" t="s">
        <v>727</v>
      </c>
      <c r="C451" s="147">
        <v>98.5</v>
      </c>
      <c r="D451" s="148"/>
      <c r="E451" s="148"/>
      <c r="F451" s="148"/>
      <c r="G451" s="148"/>
      <c r="H451" s="157"/>
      <c r="I451" s="161"/>
      <c r="J451" s="161"/>
      <c r="K451" s="167"/>
      <c r="L451" s="167"/>
      <c r="M451" s="168"/>
      <c r="N451" s="60"/>
    </row>
    <row r="452" s="70" customFormat="1" spans="1:14">
      <c r="A452" s="164"/>
      <c r="B452" s="146" t="s">
        <v>728</v>
      </c>
      <c r="C452" s="147">
        <v>92</v>
      </c>
      <c r="D452" s="148"/>
      <c r="E452" s="148"/>
      <c r="F452" s="148"/>
      <c r="G452" s="148"/>
      <c r="H452" s="157"/>
      <c r="I452" s="161"/>
      <c r="J452" s="161"/>
      <c r="K452" s="167"/>
      <c r="L452" s="167"/>
      <c r="M452" s="168"/>
      <c r="N452" s="60"/>
    </row>
    <row r="453" s="70" customFormat="1" spans="1:14">
      <c r="A453" s="164"/>
      <c r="B453" s="146" t="s">
        <v>729</v>
      </c>
      <c r="C453" s="147">
        <v>96</v>
      </c>
      <c r="D453" s="148"/>
      <c r="E453" s="148"/>
      <c r="F453" s="148"/>
      <c r="G453" s="148"/>
      <c r="H453" s="157"/>
      <c r="I453" s="161"/>
      <c r="J453" s="161"/>
      <c r="K453" s="167"/>
      <c r="L453" s="167"/>
      <c r="M453" s="168"/>
      <c r="N453" s="60"/>
    </row>
    <row r="454" s="70" customFormat="1" spans="1:14">
      <c r="A454" s="164"/>
      <c r="B454" s="146" t="s">
        <v>730</v>
      </c>
      <c r="C454" s="147">
        <v>89</v>
      </c>
      <c r="D454" s="148"/>
      <c r="E454" s="148"/>
      <c r="F454" s="148"/>
      <c r="G454" s="148"/>
      <c r="H454" s="157"/>
      <c r="I454" s="161"/>
      <c r="J454" s="161"/>
      <c r="K454" s="167"/>
      <c r="L454" s="167"/>
      <c r="M454" s="168"/>
      <c r="N454" s="60"/>
    </row>
    <row r="455" s="70" customFormat="1" spans="1:14">
      <c r="A455" s="171"/>
      <c r="B455" s="146" t="s">
        <v>731</v>
      </c>
      <c r="C455" s="147">
        <v>99</v>
      </c>
      <c r="D455" s="148"/>
      <c r="E455" s="148"/>
      <c r="F455" s="148"/>
      <c r="G455" s="148"/>
      <c r="H455" s="159"/>
      <c r="I455" s="162"/>
      <c r="J455" s="162"/>
      <c r="K455" s="169"/>
      <c r="L455" s="169"/>
      <c r="M455" s="170"/>
      <c r="N455" s="60"/>
    </row>
    <row r="456" s="70" customFormat="1" spans="1:14">
      <c r="A456" s="172" t="s">
        <v>56</v>
      </c>
      <c r="B456" s="146" t="s">
        <v>732</v>
      </c>
      <c r="C456" s="147">
        <v>97</v>
      </c>
      <c r="D456" s="148"/>
      <c r="E456" s="148"/>
      <c r="F456" s="148"/>
      <c r="G456" s="148"/>
      <c r="H456" s="155">
        <f>COUNT(C456:C467)</f>
        <v>12</v>
      </c>
      <c r="I456" s="160">
        <f>COUNTIF(C456:C467,"&gt;=94.5")</f>
        <v>7</v>
      </c>
      <c r="J456" s="160">
        <f>COUNTIF(C456:C467,"&lt;85")</f>
        <v>0</v>
      </c>
      <c r="K456" s="165">
        <f>I456/H456</f>
        <v>0.583333333333333</v>
      </c>
      <c r="L456" s="165">
        <f>J456/H456</f>
        <v>0</v>
      </c>
      <c r="M456" s="166">
        <f>K456*60+40</f>
        <v>75</v>
      </c>
      <c r="N456" s="60"/>
    </row>
    <row r="457" s="70" customFormat="1" spans="1:14">
      <c r="A457" s="173"/>
      <c r="B457" s="146" t="s">
        <v>733</v>
      </c>
      <c r="C457" s="147">
        <v>93.5</v>
      </c>
      <c r="D457" s="148"/>
      <c r="E457" s="148"/>
      <c r="F457" s="148"/>
      <c r="G457" s="148"/>
      <c r="H457" s="157"/>
      <c r="I457" s="161"/>
      <c r="J457" s="161"/>
      <c r="K457" s="167"/>
      <c r="L457" s="167"/>
      <c r="M457" s="168"/>
      <c r="N457" s="60"/>
    </row>
    <row r="458" s="70" customFormat="1" spans="1:14">
      <c r="A458" s="173"/>
      <c r="B458" s="146" t="s">
        <v>734</v>
      </c>
      <c r="C458" s="147">
        <v>96</v>
      </c>
      <c r="D458" s="148"/>
      <c r="E458" s="148"/>
      <c r="F458" s="148"/>
      <c r="G458" s="148"/>
      <c r="H458" s="157"/>
      <c r="I458" s="161"/>
      <c r="J458" s="161"/>
      <c r="K458" s="167"/>
      <c r="L458" s="167"/>
      <c r="M458" s="168"/>
      <c r="N458" s="60"/>
    </row>
    <row r="459" s="70" customFormat="1" spans="1:14">
      <c r="A459" s="173"/>
      <c r="B459" s="146" t="s">
        <v>735</v>
      </c>
      <c r="C459" s="147">
        <v>94</v>
      </c>
      <c r="D459" s="148"/>
      <c r="E459" s="148"/>
      <c r="F459" s="148"/>
      <c r="G459" s="148"/>
      <c r="H459" s="157"/>
      <c r="I459" s="161"/>
      <c r="J459" s="161"/>
      <c r="K459" s="167"/>
      <c r="L459" s="167"/>
      <c r="M459" s="168"/>
      <c r="N459" s="60"/>
    </row>
    <row r="460" s="70" customFormat="1" spans="1:14">
      <c r="A460" s="173"/>
      <c r="B460" s="146" t="s">
        <v>736</v>
      </c>
      <c r="C460" s="147">
        <v>94</v>
      </c>
      <c r="D460" s="148"/>
      <c r="E460" s="148"/>
      <c r="F460" s="148"/>
      <c r="G460" s="148"/>
      <c r="H460" s="157"/>
      <c r="I460" s="161"/>
      <c r="J460" s="161"/>
      <c r="K460" s="167"/>
      <c r="L460" s="167"/>
      <c r="M460" s="168"/>
      <c r="N460" s="60"/>
    </row>
    <row r="461" s="70" customFormat="1" spans="1:14">
      <c r="A461" s="173"/>
      <c r="B461" s="146" t="s">
        <v>737</v>
      </c>
      <c r="C461" s="147">
        <v>95</v>
      </c>
      <c r="D461" s="148"/>
      <c r="E461" s="148"/>
      <c r="F461" s="148"/>
      <c r="G461" s="148"/>
      <c r="H461" s="157"/>
      <c r="I461" s="161"/>
      <c r="J461" s="161"/>
      <c r="K461" s="167"/>
      <c r="L461" s="167"/>
      <c r="M461" s="168"/>
      <c r="N461" s="60"/>
    </row>
    <row r="462" s="70" customFormat="1" spans="1:14">
      <c r="A462" s="173"/>
      <c r="B462" s="146" t="s">
        <v>738</v>
      </c>
      <c r="C462" s="147">
        <v>96</v>
      </c>
      <c r="D462" s="148"/>
      <c r="E462" s="148"/>
      <c r="F462" s="148"/>
      <c r="G462" s="148"/>
      <c r="H462" s="157"/>
      <c r="I462" s="161"/>
      <c r="J462" s="161"/>
      <c r="K462" s="167"/>
      <c r="L462" s="167"/>
      <c r="M462" s="168"/>
      <c r="N462" s="60"/>
    </row>
    <row r="463" s="70" customFormat="1" spans="1:14">
      <c r="A463" s="173"/>
      <c r="B463" s="146" t="s">
        <v>739</v>
      </c>
      <c r="C463" s="147">
        <v>93</v>
      </c>
      <c r="D463" s="148"/>
      <c r="E463" s="148"/>
      <c r="F463" s="148"/>
      <c r="G463" s="148"/>
      <c r="H463" s="157"/>
      <c r="I463" s="161"/>
      <c r="J463" s="161"/>
      <c r="K463" s="167"/>
      <c r="L463" s="167"/>
      <c r="M463" s="168"/>
      <c r="N463" s="60"/>
    </row>
    <row r="464" s="70" customFormat="1" spans="1:14">
      <c r="A464" s="173"/>
      <c r="B464" s="146" t="s">
        <v>740</v>
      </c>
      <c r="C464" s="147">
        <v>95</v>
      </c>
      <c r="D464" s="148"/>
      <c r="E464" s="148"/>
      <c r="F464" s="148"/>
      <c r="G464" s="148"/>
      <c r="H464" s="157"/>
      <c r="I464" s="161"/>
      <c r="J464" s="161"/>
      <c r="K464" s="167"/>
      <c r="L464" s="167"/>
      <c r="M464" s="168"/>
      <c r="N464" s="60"/>
    </row>
    <row r="465" s="70" customFormat="1" spans="1:14">
      <c r="A465" s="173"/>
      <c r="B465" s="146" t="s">
        <v>741</v>
      </c>
      <c r="C465" s="147">
        <v>96</v>
      </c>
      <c r="D465" s="148"/>
      <c r="E465" s="148"/>
      <c r="F465" s="148"/>
      <c r="G465" s="148"/>
      <c r="H465" s="157"/>
      <c r="I465" s="161"/>
      <c r="J465" s="161"/>
      <c r="K465" s="167"/>
      <c r="L465" s="167"/>
      <c r="M465" s="168"/>
      <c r="N465" s="60"/>
    </row>
    <row r="466" s="70" customFormat="1" spans="1:14">
      <c r="A466" s="173"/>
      <c r="B466" s="146" t="s">
        <v>742</v>
      </c>
      <c r="C466" s="147">
        <v>93</v>
      </c>
      <c r="D466" s="148"/>
      <c r="E466" s="148"/>
      <c r="F466" s="148"/>
      <c r="G466" s="148"/>
      <c r="H466" s="157"/>
      <c r="I466" s="161"/>
      <c r="J466" s="161"/>
      <c r="K466" s="167"/>
      <c r="L466" s="167"/>
      <c r="M466" s="168"/>
      <c r="N466" s="60"/>
    </row>
    <row r="467" s="70" customFormat="1" spans="1:14">
      <c r="A467" s="173"/>
      <c r="B467" s="146" t="s">
        <v>743</v>
      </c>
      <c r="C467" s="147">
        <v>99</v>
      </c>
      <c r="D467" s="148"/>
      <c r="E467" s="148"/>
      <c r="F467" s="148"/>
      <c r="G467" s="148"/>
      <c r="H467" s="157"/>
      <c r="I467" s="161"/>
      <c r="J467" s="161"/>
      <c r="K467" s="167"/>
      <c r="L467" s="167"/>
      <c r="M467" s="168"/>
      <c r="N467" s="60"/>
    </row>
    <row r="468" s="70" customFormat="1" spans="1:14">
      <c r="A468" s="172" t="s">
        <v>57</v>
      </c>
      <c r="B468" s="146" t="s">
        <v>744</v>
      </c>
      <c r="C468" s="147">
        <v>96.5</v>
      </c>
      <c r="D468" s="148"/>
      <c r="E468" s="148"/>
      <c r="F468" s="148"/>
      <c r="G468" s="148"/>
      <c r="H468" s="155">
        <f>COUNT(C468:C475)</f>
        <v>8</v>
      </c>
      <c r="I468" s="160">
        <f>COUNTIF(C468:C475,"&gt;=94.5")</f>
        <v>8</v>
      </c>
      <c r="J468" s="160">
        <f>COUNTIF(C468:C475,"&lt;85")</f>
        <v>0</v>
      </c>
      <c r="K468" s="165">
        <f>I468/H468</f>
        <v>1</v>
      </c>
      <c r="L468" s="165">
        <f>J468/H468</f>
        <v>0</v>
      </c>
      <c r="M468" s="166">
        <f>K468*60+40</f>
        <v>100</v>
      </c>
      <c r="N468" s="60"/>
    </row>
    <row r="469" s="70" customFormat="1" spans="1:14">
      <c r="A469" s="173"/>
      <c r="B469" s="146" t="s">
        <v>745</v>
      </c>
      <c r="C469" s="147">
        <v>96</v>
      </c>
      <c r="D469" s="148"/>
      <c r="E469" s="148"/>
      <c r="F469" s="148"/>
      <c r="G469" s="148"/>
      <c r="H469" s="157"/>
      <c r="I469" s="161"/>
      <c r="J469" s="161"/>
      <c r="K469" s="167"/>
      <c r="L469" s="167"/>
      <c r="M469" s="168"/>
      <c r="N469" s="60"/>
    </row>
    <row r="470" s="70" customFormat="1" spans="1:14">
      <c r="A470" s="173"/>
      <c r="B470" s="146" t="s">
        <v>746</v>
      </c>
      <c r="C470" s="147">
        <v>96</v>
      </c>
      <c r="D470" s="148"/>
      <c r="E470" s="148"/>
      <c r="F470" s="148"/>
      <c r="G470" s="148"/>
      <c r="H470" s="157"/>
      <c r="I470" s="161"/>
      <c r="J470" s="161"/>
      <c r="K470" s="167"/>
      <c r="L470" s="167"/>
      <c r="M470" s="168"/>
      <c r="N470" s="60"/>
    </row>
    <row r="471" s="70" customFormat="1" spans="1:14">
      <c r="A471" s="173"/>
      <c r="B471" s="146" t="s">
        <v>747</v>
      </c>
      <c r="C471" s="147">
        <v>94.5</v>
      </c>
      <c r="D471" s="148"/>
      <c r="E471" s="148"/>
      <c r="F471" s="148"/>
      <c r="G471" s="148"/>
      <c r="H471" s="157"/>
      <c r="I471" s="161"/>
      <c r="J471" s="161"/>
      <c r="K471" s="167"/>
      <c r="L471" s="167"/>
      <c r="M471" s="168"/>
      <c r="N471" s="60"/>
    </row>
    <row r="472" s="70" customFormat="1" spans="1:14">
      <c r="A472" s="173"/>
      <c r="B472" s="146" t="s">
        <v>748</v>
      </c>
      <c r="C472" s="147">
        <v>96</v>
      </c>
      <c r="D472" s="148"/>
      <c r="E472" s="148"/>
      <c r="F472" s="148"/>
      <c r="G472" s="148"/>
      <c r="H472" s="157"/>
      <c r="I472" s="161"/>
      <c r="J472" s="161"/>
      <c r="K472" s="167"/>
      <c r="L472" s="167"/>
      <c r="M472" s="168"/>
      <c r="N472" s="60"/>
    </row>
    <row r="473" s="70" customFormat="1" spans="1:14">
      <c r="A473" s="173"/>
      <c r="B473" s="146" t="s">
        <v>749</v>
      </c>
      <c r="C473" s="147">
        <v>96</v>
      </c>
      <c r="D473" s="148"/>
      <c r="E473" s="148"/>
      <c r="F473" s="148"/>
      <c r="G473" s="148"/>
      <c r="H473" s="157"/>
      <c r="I473" s="161"/>
      <c r="J473" s="161"/>
      <c r="K473" s="167"/>
      <c r="L473" s="167"/>
      <c r="M473" s="168"/>
      <c r="N473" s="60"/>
    </row>
    <row r="474" s="70" customFormat="1" spans="1:14">
      <c r="A474" s="173"/>
      <c r="B474" s="146" t="s">
        <v>750</v>
      </c>
      <c r="C474" s="147">
        <v>95</v>
      </c>
      <c r="D474" s="148"/>
      <c r="E474" s="148"/>
      <c r="F474" s="148"/>
      <c r="G474" s="148"/>
      <c r="H474" s="157"/>
      <c r="I474" s="161"/>
      <c r="J474" s="161"/>
      <c r="K474" s="167"/>
      <c r="L474" s="167"/>
      <c r="M474" s="168"/>
      <c r="N474" s="60"/>
    </row>
    <row r="475" s="70" customFormat="1" customHeight="1" spans="1:14">
      <c r="A475" s="174"/>
      <c r="B475" s="146" t="s">
        <v>751</v>
      </c>
      <c r="C475" s="147">
        <v>95</v>
      </c>
      <c r="D475" s="148"/>
      <c r="E475" s="148"/>
      <c r="F475" s="148"/>
      <c r="G475" s="148"/>
      <c r="H475" s="159"/>
      <c r="I475" s="162"/>
      <c r="J475" s="162"/>
      <c r="K475" s="169"/>
      <c r="L475" s="169"/>
      <c r="M475" s="170"/>
      <c r="N475" s="60"/>
    </row>
    <row r="476" s="70" customFormat="1" spans="1:14">
      <c r="A476" s="175" t="s">
        <v>58</v>
      </c>
      <c r="B476" s="146" t="s">
        <v>752</v>
      </c>
      <c r="C476" s="147">
        <v>98</v>
      </c>
      <c r="D476" s="148"/>
      <c r="E476" s="148"/>
      <c r="F476" s="148"/>
      <c r="G476" s="148"/>
      <c r="H476" s="155">
        <f>COUNT(C476:C486)</f>
        <v>11</v>
      </c>
      <c r="I476" s="160">
        <f>COUNTIF(C476:C486,"&gt;=94.5")</f>
        <v>8</v>
      </c>
      <c r="J476" s="160">
        <f>COUNTIF(C476:C486,"&lt;85")</f>
        <v>0</v>
      </c>
      <c r="K476" s="165">
        <f>I476/H476</f>
        <v>0.727272727272727</v>
      </c>
      <c r="L476" s="165">
        <f>J476/H476</f>
        <v>0</v>
      </c>
      <c r="M476" s="166">
        <f>K476*60+40</f>
        <v>83.6363636363636</v>
      </c>
      <c r="N476" s="60"/>
    </row>
    <row r="477" s="70" customFormat="1" spans="1:14">
      <c r="A477" s="176"/>
      <c r="B477" s="146" t="s">
        <v>753</v>
      </c>
      <c r="C477" s="147">
        <v>96</v>
      </c>
      <c r="D477" s="148"/>
      <c r="E477" s="148"/>
      <c r="F477" s="148"/>
      <c r="G477" s="148"/>
      <c r="H477" s="157"/>
      <c r="I477" s="161"/>
      <c r="J477" s="161"/>
      <c r="K477" s="167"/>
      <c r="L477" s="167"/>
      <c r="M477" s="168"/>
      <c r="N477" s="60"/>
    </row>
    <row r="478" s="70" customFormat="1" spans="1:14">
      <c r="A478" s="176"/>
      <c r="B478" s="146" t="s">
        <v>751</v>
      </c>
      <c r="C478" s="147">
        <v>95</v>
      </c>
      <c r="D478" s="148"/>
      <c r="E478" s="148"/>
      <c r="F478" s="148"/>
      <c r="G478" s="148"/>
      <c r="H478" s="157"/>
      <c r="I478" s="161"/>
      <c r="J478" s="161"/>
      <c r="K478" s="167"/>
      <c r="L478" s="167"/>
      <c r="M478" s="168"/>
      <c r="N478" s="60"/>
    </row>
    <row r="479" s="70" customFormat="1" spans="1:14">
      <c r="A479" s="176"/>
      <c r="B479" s="146" t="s">
        <v>754</v>
      </c>
      <c r="C479" s="147">
        <v>95.5</v>
      </c>
      <c r="D479" s="148"/>
      <c r="E479" s="148"/>
      <c r="F479" s="148"/>
      <c r="G479" s="148"/>
      <c r="H479" s="157"/>
      <c r="I479" s="161"/>
      <c r="J479" s="161"/>
      <c r="K479" s="167"/>
      <c r="L479" s="167"/>
      <c r="M479" s="168"/>
      <c r="N479" s="60"/>
    </row>
    <row r="480" s="70" customFormat="1" spans="1:14">
      <c r="A480" s="176"/>
      <c r="B480" s="146" t="s">
        <v>755</v>
      </c>
      <c r="C480" s="147">
        <v>91</v>
      </c>
      <c r="D480" s="148"/>
      <c r="E480" s="148"/>
      <c r="F480" s="148"/>
      <c r="G480" s="148"/>
      <c r="H480" s="157"/>
      <c r="I480" s="161"/>
      <c r="J480" s="161"/>
      <c r="K480" s="167"/>
      <c r="L480" s="167"/>
      <c r="M480" s="168"/>
      <c r="N480" s="60"/>
    </row>
    <row r="481" s="70" customFormat="1" spans="1:14">
      <c r="A481" s="176"/>
      <c r="B481" s="146" t="s">
        <v>756</v>
      </c>
      <c r="C481" s="147">
        <v>95</v>
      </c>
      <c r="D481" s="148"/>
      <c r="E481" s="148"/>
      <c r="F481" s="148"/>
      <c r="G481" s="148"/>
      <c r="H481" s="157"/>
      <c r="I481" s="161"/>
      <c r="J481" s="161"/>
      <c r="K481" s="167"/>
      <c r="L481" s="167"/>
      <c r="M481" s="168"/>
      <c r="N481" s="60"/>
    </row>
    <row r="482" s="70" customFormat="1" spans="1:14">
      <c r="A482" s="176"/>
      <c r="B482" s="146" t="s">
        <v>757</v>
      </c>
      <c r="C482" s="147">
        <v>88</v>
      </c>
      <c r="D482" s="148"/>
      <c r="E482" s="148"/>
      <c r="F482" s="148"/>
      <c r="G482" s="148"/>
      <c r="H482" s="157"/>
      <c r="I482" s="161"/>
      <c r="J482" s="161"/>
      <c r="K482" s="167"/>
      <c r="L482" s="167"/>
      <c r="M482" s="168"/>
      <c r="N482" s="60"/>
    </row>
    <row r="483" s="70" customFormat="1" spans="1:14">
      <c r="A483" s="176"/>
      <c r="B483" s="146" t="s">
        <v>758</v>
      </c>
      <c r="C483" s="147">
        <v>95</v>
      </c>
      <c r="D483" s="148"/>
      <c r="E483" s="148"/>
      <c r="F483" s="148"/>
      <c r="G483" s="148"/>
      <c r="H483" s="157"/>
      <c r="I483" s="161"/>
      <c r="J483" s="161"/>
      <c r="K483" s="167"/>
      <c r="L483" s="167"/>
      <c r="M483" s="168"/>
      <c r="N483" s="60"/>
    </row>
    <row r="484" s="70" customFormat="1" spans="1:14">
      <c r="A484" s="176"/>
      <c r="B484" s="146" t="s">
        <v>759</v>
      </c>
      <c r="C484" s="147">
        <v>95.5</v>
      </c>
      <c r="D484" s="148"/>
      <c r="E484" s="148"/>
      <c r="F484" s="148"/>
      <c r="G484" s="148"/>
      <c r="H484" s="157"/>
      <c r="I484" s="161"/>
      <c r="J484" s="161"/>
      <c r="K484" s="167"/>
      <c r="L484" s="167"/>
      <c r="M484" s="168"/>
      <c r="N484" s="60"/>
    </row>
    <row r="485" s="70" customFormat="1" spans="1:14">
      <c r="A485" s="176"/>
      <c r="B485" s="146" t="s">
        <v>760</v>
      </c>
      <c r="C485" s="147">
        <v>90</v>
      </c>
      <c r="D485" s="148"/>
      <c r="E485" s="148"/>
      <c r="F485" s="148"/>
      <c r="G485" s="148"/>
      <c r="H485" s="157"/>
      <c r="I485" s="161"/>
      <c r="J485" s="161"/>
      <c r="K485" s="167"/>
      <c r="L485" s="167"/>
      <c r="M485" s="168"/>
      <c r="N485" s="60"/>
    </row>
    <row r="486" s="70" customFormat="1" spans="1:14">
      <c r="A486" s="177"/>
      <c r="B486" s="146" t="s">
        <v>741</v>
      </c>
      <c r="C486" s="147">
        <v>96</v>
      </c>
      <c r="D486" s="148"/>
      <c r="E486" s="148"/>
      <c r="F486" s="148"/>
      <c r="G486" s="148"/>
      <c r="H486" s="159"/>
      <c r="I486" s="162"/>
      <c r="J486" s="162"/>
      <c r="K486" s="169"/>
      <c r="L486" s="169"/>
      <c r="M486" s="170"/>
      <c r="N486" s="60"/>
    </row>
    <row r="487" s="70" customFormat="1" spans="1:14">
      <c r="A487" s="172" t="s">
        <v>59</v>
      </c>
      <c r="B487" s="146" t="s">
        <v>761</v>
      </c>
      <c r="C487" s="147">
        <v>96.5</v>
      </c>
      <c r="D487" s="148"/>
      <c r="E487" s="148"/>
      <c r="F487" s="148"/>
      <c r="G487" s="148"/>
      <c r="H487" s="155">
        <f>COUNT(C487:C491)</f>
        <v>5</v>
      </c>
      <c r="I487" s="160">
        <f>COUNTIF(C487:C491,"&gt;=94.5")</f>
        <v>3</v>
      </c>
      <c r="J487" s="160">
        <f>COUNTIF(C487:C491,"&lt;85")</f>
        <v>0</v>
      </c>
      <c r="K487" s="165">
        <f>I487/H487</f>
        <v>0.6</v>
      </c>
      <c r="L487" s="165">
        <f>J487/H487</f>
        <v>0</v>
      </c>
      <c r="M487" s="166">
        <f>K487*60+40</f>
        <v>76</v>
      </c>
      <c r="N487" s="60"/>
    </row>
    <row r="488" s="70" customFormat="1" spans="1:14">
      <c r="A488" s="173"/>
      <c r="B488" s="146" t="s">
        <v>762</v>
      </c>
      <c r="C488" s="147">
        <v>94</v>
      </c>
      <c r="D488" s="148"/>
      <c r="E488" s="148"/>
      <c r="F488" s="148"/>
      <c r="G488" s="148"/>
      <c r="H488" s="157"/>
      <c r="I488" s="161"/>
      <c r="J488" s="161"/>
      <c r="K488" s="167"/>
      <c r="L488" s="167"/>
      <c r="M488" s="168"/>
      <c r="N488" s="60"/>
    </row>
    <row r="489" s="70" customFormat="1" spans="1:14">
      <c r="A489" s="173"/>
      <c r="B489" s="146" t="s">
        <v>742</v>
      </c>
      <c r="C489" s="147">
        <v>93</v>
      </c>
      <c r="D489" s="148"/>
      <c r="E489" s="148"/>
      <c r="F489" s="148"/>
      <c r="G489" s="148"/>
      <c r="H489" s="157"/>
      <c r="I489" s="161"/>
      <c r="J489" s="161"/>
      <c r="K489" s="167"/>
      <c r="L489" s="167"/>
      <c r="M489" s="168"/>
      <c r="N489" s="60"/>
    </row>
    <row r="490" s="70" customFormat="1" spans="1:14">
      <c r="A490" s="173"/>
      <c r="B490" s="146" t="s">
        <v>763</v>
      </c>
      <c r="C490" s="147">
        <v>96</v>
      </c>
      <c r="D490" s="148"/>
      <c r="E490" s="148"/>
      <c r="F490" s="148"/>
      <c r="G490" s="148"/>
      <c r="H490" s="157"/>
      <c r="I490" s="161"/>
      <c r="J490" s="161"/>
      <c r="K490" s="167"/>
      <c r="L490" s="167"/>
      <c r="M490" s="168"/>
      <c r="N490" s="60"/>
    </row>
    <row r="491" s="70" customFormat="1" spans="1:14">
      <c r="A491" s="174"/>
      <c r="B491" s="146" t="s">
        <v>764</v>
      </c>
      <c r="C491" s="147">
        <v>95</v>
      </c>
      <c r="D491" s="148"/>
      <c r="E491" s="148"/>
      <c r="F491" s="148"/>
      <c r="G491" s="148"/>
      <c r="H491" s="159"/>
      <c r="I491" s="162"/>
      <c r="J491" s="162"/>
      <c r="K491" s="169"/>
      <c r="L491" s="169"/>
      <c r="M491" s="170"/>
      <c r="N491" s="60"/>
    </row>
    <row r="492" s="70" customFormat="1" spans="1:14">
      <c r="A492" s="154" t="s">
        <v>60</v>
      </c>
      <c r="B492" s="146" t="s">
        <v>765</v>
      </c>
      <c r="C492" s="147">
        <v>95.5</v>
      </c>
      <c r="D492" s="148"/>
      <c r="E492" s="148"/>
      <c r="F492" s="148"/>
      <c r="G492" s="148"/>
      <c r="H492" s="155">
        <f>COUNT(C492:C505)</f>
        <v>14</v>
      </c>
      <c r="I492" s="160">
        <f>COUNTIF(C492:C505,"&gt;=94.5")</f>
        <v>9</v>
      </c>
      <c r="J492" s="160">
        <f>COUNTIF(C492:C505,"&lt;85")</f>
        <v>0</v>
      </c>
      <c r="K492" s="165">
        <f>I492/H492</f>
        <v>0.642857142857143</v>
      </c>
      <c r="L492" s="165">
        <f>J492/H492</f>
        <v>0</v>
      </c>
      <c r="M492" s="166">
        <f>K492*60+40</f>
        <v>78.5714285714286</v>
      </c>
      <c r="N492" s="60"/>
    </row>
    <row r="493" s="70" customFormat="1" spans="1:14">
      <c r="A493" s="156"/>
      <c r="B493" s="146" t="s">
        <v>766</v>
      </c>
      <c r="C493" s="147">
        <v>96</v>
      </c>
      <c r="D493" s="148"/>
      <c r="E493" s="148"/>
      <c r="F493" s="148"/>
      <c r="G493" s="148"/>
      <c r="H493" s="157"/>
      <c r="I493" s="161"/>
      <c r="J493" s="161"/>
      <c r="K493" s="167"/>
      <c r="L493" s="167"/>
      <c r="M493" s="168"/>
      <c r="N493" s="60"/>
    </row>
    <row r="494" s="70" customFormat="1" spans="1:14">
      <c r="A494" s="156"/>
      <c r="B494" s="146" t="s">
        <v>767</v>
      </c>
      <c r="C494" s="147">
        <v>95.5</v>
      </c>
      <c r="D494" s="178"/>
      <c r="E494" s="148"/>
      <c r="F494" s="148"/>
      <c r="G494" s="148"/>
      <c r="H494" s="157"/>
      <c r="I494" s="161"/>
      <c r="J494" s="161"/>
      <c r="K494" s="167"/>
      <c r="L494" s="167"/>
      <c r="M494" s="168"/>
      <c r="N494" s="60"/>
    </row>
    <row r="495" s="70" customFormat="1" spans="1:14">
      <c r="A495" s="156"/>
      <c r="B495" s="146" t="s">
        <v>768</v>
      </c>
      <c r="C495" s="147">
        <v>93</v>
      </c>
      <c r="D495" s="178"/>
      <c r="E495" s="148"/>
      <c r="F495" s="148"/>
      <c r="G495" s="148"/>
      <c r="H495" s="157"/>
      <c r="I495" s="161"/>
      <c r="J495" s="161"/>
      <c r="K495" s="167"/>
      <c r="L495" s="167"/>
      <c r="M495" s="168"/>
      <c r="N495" s="60"/>
    </row>
    <row r="496" s="70" customFormat="1" spans="1:14">
      <c r="A496" s="156"/>
      <c r="B496" s="146" t="s">
        <v>769</v>
      </c>
      <c r="C496" s="147">
        <v>94</v>
      </c>
      <c r="D496" s="178"/>
      <c r="E496" s="148"/>
      <c r="F496" s="148"/>
      <c r="G496" s="148"/>
      <c r="H496" s="157"/>
      <c r="I496" s="161"/>
      <c r="J496" s="161"/>
      <c r="K496" s="167"/>
      <c r="L496" s="167"/>
      <c r="M496" s="168"/>
      <c r="N496" s="60"/>
    </row>
    <row r="497" s="70" customFormat="1" spans="1:14">
      <c r="A497" s="156"/>
      <c r="B497" s="146" t="s">
        <v>770</v>
      </c>
      <c r="C497" s="147">
        <v>93</v>
      </c>
      <c r="D497" s="178"/>
      <c r="E497" s="148"/>
      <c r="F497" s="148"/>
      <c r="G497" s="148"/>
      <c r="H497" s="157"/>
      <c r="I497" s="161"/>
      <c r="J497" s="161"/>
      <c r="K497" s="167"/>
      <c r="L497" s="167"/>
      <c r="M497" s="168"/>
      <c r="N497" s="60"/>
    </row>
    <row r="498" s="70" customFormat="1" spans="1:14">
      <c r="A498" s="156"/>
      <c r="B498" s="146" t="s">
        <v>771</v>
      </c>
      <c r="C498" s="147">
        <v>96</v>
      </c>
      <c r="D498" s="178"/>
      <c r="E498" s="148"/>
      <c r="F498" s="148"/>
      <c r="G498" s="148"/>
      <c r="H498" s="157"/>
      <c r="I498" s="161"/>
      <c r="J498" s="161"/>
      <c r="K498" s="167"/>
      <c r="L498" s="167"/>
      <c r="M498" s="168"/>
      <c r="N498" s="60"/>
    </row>
    <row r="499" s="70" customFormat="1" spans="1:14">
      <c r="A499" s="156"/>
      <c r="B499" s="146" t="s">
        <v>772</v>
      </c>
      <c r="C499" s="147">
        <v>92</v>
      </c>
      <c r="D499" s="178"/>
      <c r="E499" s="148"/>
      <c r="F499" s="148"/>
      <c r="G499" s="148"/>
      <c r="H499" s="157"/>
      <c r="I499" s="161"/>
      <c r="J499" s="161"/>
      <c r="K499" s="167"/>
      <c r="L499" s="167"/>
      <c r="M499" s="168"/>
      <c r="N499" s="60"/>
    </row>
    <row r="500" s="70" customFormat="1" spans="1:14">
      <c r="A500" s="156"/>
      <c r="B500" s="146" t="s">
        <v>773</v>
      </c>
      <c r="C500" s="147">
        <v>95.5</v>
      </c>
      <c r="D500" s="178"/>
      <c r="E500" s="148"/>
      <c r="F500" s="148"/>
      <c r="G500" s="148"/>
      <c r="H500" s="157"/>
      <c r="I500" s="161"/>
      <c r="J500" s="161"/>
      <c r="K500" s="167"/>
      <c r="L500" s="167"/>
      <c r="M500" s="168"/>
      <c r="N500" s="60"/>
    </row>
    <row r="501" s="70" customFormat="1" spans="1:14">
      <c r="A501" s="156"/>
      <c r="B501" s="146" t="s">
        <v>774</v>
      </c>
      <c r="C501" s="147">
        <v>94</v>
      </c>
      <c r="D501" s="178"/>
      <c r="E501" s="148"/>
      <c r="F501" s="148"/>
      <c r="G501" s="148"/>
      <c r="H501" s="157"/>
      <c r="I501" s="161"/>
      <c r="J501" s="161"/>
      <c r="K501" s="167"/>
      <c r="L501" s="167"/>
      <c r="M501" s="168"/>
      <c r="N501" s="60"/>
    </row>
    <row r="502" s="70" customFormat="1" spans="1:14">
      <c r="A502" s="156"/>
      <c r="B502" s="146" t="s">
        <v>775</v>
      </c>
      <c r="C502" s="147">
        <v>97.5</v>
      </c>
      <c r="D502" s="178"/>
      <c r="E502" s="148"/>
      <c r="F502" s="148"/>
      <c r="G502" s="148"/>
      <c r="H502" s="157"/>
      <c r="I502" s="161"/>
      <c r="J502" s="161"/>
      <c r="K502" s="167"/>
      <c r="L502" s="167"/>
      <c r="M502" s="168"/>
      <c r="N502" s="60"/>
    </row>
    <row r="503" s="70" customFormat="1" spans="1:14">
      <c r="A503" s="156"/>
      <c r="B503" s="146" t="s">
        <v>776</v>
      </c>
      <c r="C503" s="147">
        <v>94.6666666666667</v>
      </c>
      <c r="D503" s="178"/>
      <c r="E503" s="148"/>
      <c r="F503" s="148"/>
      <c r="G503" s="148"/>
      <c r="H503" s="157"/>
      <c r="I503" s="161"/>
      <c r="J503" s="161"/>
      <c r="K503" s="167"/>
      <c r="L503" s="167"/>
      <c r="M503" s="168"/>
      <c r="N503" s="60"/>
    </row>
    <row r="504" s="70" customFormat="1" spans="1:14">
      <c r="A504" s="156"/>
      <c r="B504" s="146" t="s">
        <v>777</v>
      </c>
      <c r="C504" s="147">
        <v>95</v>
      </c>
      <c r="D504" s="178"/>
      <c r="E504" s="148"/>
      <c r="F504" s="148"/>
      <c r="G504" s="148"/>
      <c r="H504" s="157"/>
      <c r="I504" s="161"/>
      <c r="J504" s="161"/>
      <c r="K504" s="167"/>
      <c r="L504" s="167"/>
      <c r="M504" s="168"/>
      <c r="N504" s="60"/>
    </row>
    <row r="505" s="70" customFormat="1" spans="1:14">
      <c r="A505" s="158"/>
      <c r="B505" s="146" t="s">
        <v>778</v>
      </c>
      <c r="C505" s="147">
        <v>95.3333333333333</v>
      </c>
      <c r="D505" s="178"/>
      <c r="E505" s="148"/>
      <c r="F505" s="148"/>
      <c r="G505" s="148"/>
      <c r="H505" s="159"/>
      <c r="I505" s="162"/>
      <c r="J505" s="162"/>
      <c r="K505" s="169"/>
      <c r="L505" s="169"/>
      <c r="M505" s="170"/>
      <c r="N505" s="60"/>
    </row>
    <row r="506" s="70" customFormat="1" spans="1:14">
      <c r="A506" s="154" t="s">
        <v>61</v>
      </c>
      <c r="B506" s="146" t="s">
        <v>744</v>
      </c>
      <c r="C506" s="147">
        <v>96.5</v>
      </c>
      <c r="D506" s="148"/>
      <c r="E506" s="148"/>
      <c r="F506" s="148"/>
      <c r="G506" s="148"/>
      <c r="H506" s="179">
        <f>COUNT(C506:C522)</f>
        <v>17</v>
      </c>
      <c r="I506" s="160">
        <f>COUNTIF(C506:C522,"&gt;=94.5")</f>
        <v>10</v>
      </c>
      <c r="J506" s="160">
        <f>COUNTIF(C506:C522,"&lt;85")</f>
        <v>0</v>
      </c>
      <c r="K506" s="165">
        <f>I506/H506</f>
        <v>0.588235294117647</v>
      </c>
      <c r="L506" s="165">
        <f>J506/H506</f>
        <v>0</v>
      </c>
      <c r="M506" s="166">
        <f>K506*60+40</f>
        <v>75.2941176470588</v>
      </c>
      <c r="N506" s="60"/>
    </row>
    <row r="507" s="70" customFormat="1" spans="1:14">
      <c r="A507" s="156"/>
      <c r="B507" s="146" t="s">
        <v>768</v>
      </c>
      <c r="C507" s="147">
        <v>93.3333333333333</v>
      </c>
      <c r="D507" s="148"/>
      <c r="E507" s="148"/>
      <c r="F507" s="148"/>
      <c r="G507" s="148"/>
      <c r="H507" s="180"/>
      <c r="I507" s="161"/>
      <c r="J507" s="161"/>
      <c r="K507" s="167"/>
      <c r="L507" s="167"/>
      <c r="M507" s="168"/>
      <c r="N507" s="60"/>
    </row>
    <row r="508" s="70" customFormat="1" spans="1:14">
      <c r="A508" s="156"/>
      <c r="B508" s="146" t="s">
        <v>779</v>
      </c>
      <c r="C508" s="147">
        <v>90</v>
      </c>
      <c r="D508" s="148"/>
      <c r="E508" s="148"/>
      <c r="F508" s="148"/>
      <c r="G508" s="148"/>
      <c r="H508" s="180"/>
      <c r="I508" s="161"/>
      <c r="J508" s="161"/>
      <c r="K508" s="167"/>
      <c r="L508" s="167"/>
      <c r="M508" s="168"/>
      <c r="N508" s="60"/>
    </row>
    <row r="509" s="70" customFormat="1" spans="1:14">
      <c r="A509" s="156"/>
      <c r="B509" s="146" t="s">
        <v>780</v>
      </c>
      <c r="C509" s="147">
        <v>94.5</v>
      </c>
      <c r="D509" s="148"/>
      <c r="E509" s="148"/>
      <c r="F509" s="148"/>
      <c r="G509" s="148"/>
      <c r="H509" s="180"/>
      <c r="I509" s="161"/>
      <c r="J509" s="161"/>
      <c r="K509" s="167"/>
      <c r="L509" s="167"/>
      <c r="M509" s="168"/>
      <c r="N509" s="60"/>
    </row>
    <row r="510" s="70" customFormat="1" spans="1:14">
      <c r="A510" s="156"/>
      <c r="B510" s="146" t="s">
        <v>781</v>
      </c>
      <c r="C510" s="147">
        <v>94.5</v>
      </c>
      <c r="D510" s="148"/>
      <c r="E510" s="148"/>
      <c r="F510" s="148"/>
      <c r="G510" s="148"/>
      <c r="H510" s="180"/>
      <c r="I510" s="161"/>
      <c r="J510" s="161"/>
      <c r="K510" s="167"/>
      <c r="L510" s="167"/>
      <c r="M510" s="168"/>
      <c r="N510" s="60"/>
    </row>
    <row r="511" s="70" customFormat="1" spans="1:14">
      <c r="A511" s="156"/>
      <c r="B511" s="146" t="s">
        <v>782</v>
      </c>
      <c r="C511" s="147">
        <v>97</v>
      </c>
      <c r="D511" s="148"/>
      <c r="E511" s="148"/>
      <c r="F511" s="148"/>
      <c r="G511" s="148"/>
      <c r="H511" s="180"/>
      <c r="I511" s="161"/>
      <c r="J511" s="161"/>
      <c r="K511" s="167"/>
      <c r="L511" s="167"/>
      <c r="M511" s="168"/>
      <c r="N511" s="60"/>
    </row>
    <row r="512" s="70" customFormat="1" spans="1:14">
      <c r="A512" s="156"/>
      <c r="B512" s="146" t="s">
        <v>783</v>
      </c>
      <c r="C512" s="147">
        <v>96.5</v>
      </c>
      <c r="D512" s="148"/>
      <c r="E512" s="148"/>
      <c r="F512" s="148"/>
      <c r="G512" s="148"/>
      <c r="H512" s="180"/>
      <c r="I512" s="161"/>
      <c r="J512" s="161"/>
      <c r="K512" s="167"/>
      <c r="L512" s="167"/>
      <c r="M512" s="168"/>
      <c r="N512" s="60"/>
    </row>
    <row r="513" s="70" customFormat="1" spans="1:14">
      <c r="A513" s="156"/>
      <c r="B513" s="146" t="s">
        <v>784</v>
      </c>
      <c r="C513" s="147">
        <v>95</v>
      </c>
      <c r="D513" s="148"/>
      <c r="E513" s="148"/>
      <c r="F513" s="148"/>
      <c r="G513" s="148"/>
      <c r="H513" s="180"/>
      <c r="I513" s="161"/>
      <c r="J513" s="161"/>
      <c r="K513" s="167"/>
      <c r="L513" s="167"/>
      <c r="M513" s="168"/>
      <c r="N513" s="60"/>
    </row>
    <row r="514" s="70" customFormat="1" spans="1:14">
      <c r="A514" s="156"/>
      <c r="B514" s="146" t="s">
        <v>785</v>
      </c>
      <c r="C514" s="147">
        <v>91</v>
      </c>
      <c r="D514" s="148"/>
      <c r="E514" s="148"/>
      <c r="F514" s="148"/>
      <c r="G514" s="148"/>
      <c r="H514" s="180"/>
      <c r="I514" s="161"/>
      <c r="J514" s="161"/>
      <c r="K514" s="167"/>
      <c r="L514" s="167"/>
      <c r="M514" s="168"/>
      <c r="N514" s="60"/>
    </row>
    <row r="515" s="70" customFormat="1" spans="1:14">
      <c r="A515" s="156"/>
      <c r="B515" s="146" t="s">
        <v>786</v>
      </c>
      <c r="C515" s="147">
        <v>94.5</v>
      </c>
      <c r="D515" s="148"/>
      <c r="E515" s="148"/>
      <c r="F515" s="148"/>
      <c r="G515" s="148"/>
      <c r="H515" s="180"/>
      <c r="I515" s="161"/>
      <c r="J515" s="161"/>
      <c r="K515" s="167"/>
      <c r="L515" s="167"/>
      <c r="M515" s="168"/>
      <c r="N515" s="60"/>
    </row>
    <row r="516" s="70" customFormat="1" spans="1:14">
      <c r="A516" s="156"/>
      <c r="B516" s="146" t="s">
        <v>787</v>
      </c>
      <c r="C516" s="147">
        <v>92.5</v>
      </c>
      <c r="D516" s="148"/>
      <c r="E516" s="148"/>
      <c r="F516" s="148"/>
      <c r="G516" s="148"/>
      <c r="H516" s="180"/>
      <c r="I516" s="161"/>
      <c r="J516" s="161"/>
      <c r="K516" s="167"/>
      <c r="L516" s="167"/>
      <c r="M516" s="168"/>
      <c r="N516" s="60"/>
    </row>
    <row r="517" s="70" customFormat="1" spans="1:14">
      <c r="A517" s="156"/>
      <c r="B517" s="146" t="s">
        <v>686</v>
      </c>
      <c r="C517" s="147">
        <v>96.5</v>
      </c>
      <c r="D517" s="148"/>
      <c r="E517" s="148"/>
      <c r="F517" s="148"/>
      <c r="G517" s="148"/>
      <c r="H517" s="180"/>
      <c r="I517" s="161"/>
      <c r="J517" s="161"/>
      <c r="K517" s="167"/>
      <c r="L517" s="167"/>
      <c r="M517" s="168"/>
      <c r="N517" s="60"/>
    </row>
    <row r="518" s="70" customFormat="1" spans="1:14">
      <c r="A518" s="156"/>
      <c r="B518" s="146" t="s">
        <v>788</v>
      </c>
      <c r="C518" s="147">
        <v>92</v>
      </c>
      <c r="D518" s="148"/>
      <c r="E518" s="148"/>
      <c r="F518" s="148"/>
      <c r="G518" s="148"/>
      <c r="H518" s="180"/>
      <c r="I518" s="161"/>
      <c r="J518" s="161"/>
      <c r="K518" s="167"/>
      <c r="L518" s="167"/>
      <c r="M518" s="168"/>
      <c r="N518" s="60"/>
    </row>
    <row r="519" s="70" customFormat="1" spans="1:14">
      <c r="A519" s="156"/>
      <c r="B519" s="146" t="s">
        <v>789</v>
      </c>
      <c r="C519" s="147">
        <v>92</v>
      </c>
      <c r="D519" s="148"/>
      <c r="E519" s="148"/>
      <c r="F519" s="148"/>
      <c r="G519" s="148"/>
      <c r="H519" s="180"/>
      <c r="I519" s="161"/>
      <c r="J519" s="161"/>
      <c r="K519" s="167"/>
      <c r="L519" s="167"/>
      <c r="M519" s="168"/>
      <c r="N519" s="60"/>
    </row>
    <row r="520" s="70" customFormat="1" spans="1:14">
      <c r="A520" s="156"/>
      <c r="B520" s="146" t="s">
        <v>790</v>
      </c>
      <c r="C520" s="147">
        <v>91</v>
      </c>
      <c r="D520" s="148"/>
      <c r="E520" s="148"/>
      <c r="F520" s="148"/>
      <c r="G520" s="148"/>
      <c r="H520" s="180"/>
      <c r="I520" s="161"/>
      <c r="J520" s="161"/>
      <c r="K520" s="167"/>
      <c r="L520" s="167"/>
      <c r="M520" s="168"/>
      <c r="N520" s="60"/>
    </row>
    <row r="521" s="70" customFormat="1" spans="1:14">
      <c r="A521" s="156"/>
      <c r="B521" s="146" t="s">
        <v>687</v>
      </c>
      <c r="C521" s="147">
        <v>97.5</v>
      </c>
      <c r="D521" s="148"/>
      <c r="E521" s="148"/>
      <c r="F521" s="148"/>
      <c r="G521" s="148"/>
      <c r="H521" s="180"/>
      <c r="I521" s="161"/>
      <c r="J521" s="161"/>
      <c r="K521" s="167"/>
      <c r="L521" s="167"/>
      <c r="M521" s="168"/>
      <c r="N521" s="60"/>
    </row>
    <row r="522" s="70" customFormat="1" spans="1:14">
      <c r="A522" s="156"/>
      <c r="B522" s="146" t="s">
        <v>692</v>
      </c>
      <c r="C522" s="147">
        <v>98</v>
      </c>
      <c r="D522" s="148"/>
      <c r="E522" s="148"/>
      <c r="F522" s="148"/>
      <c r="G522" s="148"/>
      <c r="H522" s="180"/>
      <c r="I522" s="161"/>
      <c r="J522" s="161"/>
      <c r="K522" s="167"/>
      <c r="L522" s="167"/>
      <c r="M522" s="168"/>
      <c r="N522" s="60"/>
    </row>
    <row r="523" s="70" customFormat="1" spans="1:14">
      <c r="A523" s="163" t="s">
        <v>62</v>
      </c>
      <c r="B523" s="146" t="s">
        <v>765</v>
      </c>
      <c r="C523" s="147">
        <v>95.5</v>
      </c>
      <c r="D523" s="148"/>
      <c r="E523" s="148"/>
      <c r="F523" s="148"/>
      <c r="G523" s="148"/>
      <c r="H523" s="155">
        <f>COUNT(C523:C537)</f>
        <v>15</v>
      </c>
      <c r="I523" s="160">
        <f>COUNTIF(C523:C537,"&gt;=94.5")</f>
        <v>12</v>
      </c>
      <c r="J523" s="160">
        <f>COUNTIF(C523:C537,"&lt;85")</f>
        <v>0</v>
      </c>
      <c r="K523" s="165">
        <f>I523/H523</f>
        <v>0.8</v>
      </c>
      <c r="L523" s="165">
        <f>J523/H523</f>
        <v>0</v>
      </c>
      <c r="M523" s="166">
        <f>K523*60+40</f>
        <v>88</v>
      </c>
      <c r="N523" s="60"/>
    </row>
    <row r="524" s="70" customFormat="1" spans="1:14">
      <c r="A524" s="164"/>
      <c r="B524" s="146" t="s">
        <v>791</v>
      </c>
      <c r="C524" s="147">
        <v>95</v>
      </c>
      <c r="D524" s="148"/>
      <c r="E524" s="148"/>
      <c r="F524" s="148"/>
      <c r="G524" s="148"/>
      <c r="H524" s="157"/>
      <c r="I524" s="161"/>
      <c r="J524" s="161"/>
      <c r="K524" s="167"/>
      <c r="L524" s="167"/>
      <c r="M524" s="168"/>
      <c r="N524" s="60"/>
    </row>
    <row r="525" s="70" customFormat="1" spans="1:14">
      <c r="A525" s="164"/>
      <c r="B525" s="146" t="s">
        <v>778</v>
      </c>
      <c r="C525" s="147">
        <v>95.3333333333333</v>
      </c>
      <c r="D525" s="148"/>
      <c r="E525" s="148"/>
      <c r="F525" s="148"/>
      <c r="G525" s="148"/>
      <c r="H525" s="157"/>
      <c r="I525" s="161"/>
      <c r="J525" s="161"/>
      <c r="K525" s="167"/>
      <c r="L525" s="167"/>
      <c r="M525" s="168"/>
      <c r="N525" s="60"/>
    </row>
    <row r="526" s="70" customFormat="1" spans="1:14">
      <c r="A526" s="164"/>
      <c r="B526" s="146" t="s">
        <v>792</v>
      </c>
      <c r="C526" s="147">
        <v>96</v>
      </c>
      <c r="D526" s="148"/>
      <c r="E526" s="148"/>
      <c r="F526" s="148"/>
      <c r="G526" s="148"/>
      <c r="H526" s="157"/>
      <c r="I526" s="161"/>
      <c r="J526" s="161"/>
      <c r="K526" s="167"/>
      <c r="L526" s="167"/>
      <c r="M526" s="168"/>
      <c r="N526" s="60"/>
    </row>
    <row r="527" s="70" customFormat="1" spans="1:14">
      <c r="A527" s="164"/>
      <c r="B527" s="146" t="s">
        <v>793</v>
      </c>
      <c r="C527" s="147">
        <v>97</v>
      </c>
      <c r="D527" s="148"/>
      <c r="E527" s="148"/>
      <c r="F527" s="148"/>
      <c r="G527" s="148"/>
      <c r="H527" s="157"/>
      <c r="I527" s="161"/>
      <c r="J527" s="161"/>
      <c r="K527" s="167"/>
      <c r="L527" s="167"/>
      <c r="M527" s="168"/>
      <c r="N527" s="60"/>
    </row>
    <row r="528" s="70" customFormat="1" spans="1:14">
      <c r="A528" s="164"/>
      <c r="B528" s="146" t="s">
        <v>794</v>
      </c>
      <c r="C528" s="147">
        <v>95</v>
      </c>
      <c r="D528" s="148"/>
      <c r="E528" s="148"/>
      <c r="F528" s="148"/>
      <c r="G528" s="148"/>
      <c r="H528" s="157"/>
      <c r="I528" s="161"/>
      <c r="J528" s="161"/>
      <c r="K528" s="167"/>
      <c r="L528" s="167"/>
      <c r="M528" s="168"/>
      <c r="N528" s="60"/>
    </row>
    <row r="529" s="70" customFormat="1" spans="1:14">
      <c r="A529" s="164"/>
      <c r="B529" s="146" t="s">
        <v>795</v>
      </c>
      <c r="C529" s="147">
        <v>93.5</v>
      </c>
      <c r="D529" s="148"/>
      <c r="E529" s="148"/>
      <c r="F529" s="148"/>
      <c r="G529" s="148"/>
      <c r="H529" s="157"/>
      <c r="I529" s="161"/>
      <c r="J529" s="161"/>
      <c r="K529" s="167"/>
      <c r="L529" s="167"/>
      <c r="M529" s="168"/>
      <c r="N529" s="60"/>
    </row>
    <row r="530" s="70" customFormat="1" spans="1:14">
      <c r="A530" s="164"/>
      <c r="B530" s="146" t="s">
        <v>796</v>
      </c>
      <c r="C530" s="147">
        <v>97</v>
      </c>
      <c r="D530" s="148"/>
      <c r="E530" s="148"/>
      <c r="F530" s="148"/>
      <c r="G530" s="148"/>
      <c r="H530" s="157"/>
      <c r="I530" s="161"/>
      <c r="J530" s="161"/>
      <c r="K530" s="167"/>
      <c r="L530" s="167"/>
      <c r="M530" s="168"/>
      <c r="N530" s="60"/>
    </row>
    <row r="531" s="70" customFormat="1" spans="1:14">
      <c r="A531" s="164"/>
      <c r="B531" s="146" t="s">
        <v>797</v>
      </c>
      <c r="C531" s="147">
        <v>93.5</v>
      </c>
      <c r="D531" s="148"/>
      <c r="E531" s="148"/>
      <c r="F531" s="148"/>
      <c r="G531" s="148"/>
      <c r="H531" s="157"/>
      <c r="I531" s="161"/>
      <c r="J531" s="161"/>
      <c r="K531" s="167"/>
      <c r="L531" s="167"/>
      <c r="M531" s="168"/>
      <c r="N531" s="60"/>
    </row>
    <row r="532" s="70" customFormat="1" spans="1:14">
      <c r="A532" s="164"/>
      <c r="B532" s="146" t="s">
        <v>798</v>
      </c>
      <c r="C532" s="147">
        <v>97.5</v>
      </c>
      <c r="D532" s="148"/>
      <c r="E532" s="148"/>
      <c r="F532" s="148"/>
      <c r="G532" s="148"/>
      <c r="H532" s="157"/>
      <c r="I532" s="161"/>
      <c r="J532" s="161"/>
      <c r="K532" s="167"/>
      <c r="L532" s="167"/>
      <c r="M532" s="168"/>
      <c r="N532" s="60"/>
    </row>
    <row r="533" s="70" customFormat="1" spans="1:14">
      <c r="A533" s="164"/>
      <c r="B533" s="146" t="s">
        <v>799</v>
      </c>
      <c r="C533" s="147">
        <v>96.5</v>
      </c>
      <c r="D533" s="148"/>
      <c r="E533" s="148"/>
      <c r="F533" s="148"/>
      <c r="G533" s="148"/>
      <c r="H533" s="157"/>
      <c r="I533" s="161"/>
      <c r="J533" s="161"/>
      <c r="K533" s="167"/>
      <c r="L533" s="167"/>
      <c r="M533" s="168"/>
      <c r="N533" s="60"/>
    </row>
    <row r="534" s="70" customFormat="1" spans="1:14">
      <c r="A534" s="164"/>
      <c r="B534" s="146" t="s">
        <v>800</v>
      </c>
      <c r="C534" s="147">
        <v>97.5</v>
      </c>
      <c r="D534" s="148"/>
      <c r="E534" s="148"/>
      <c r="F534" s="148"/>
      <c r="G534" s="148"/>
      <c r="H534" s="157"/>
      <c r="I534" s="161"/>
      <c r="J534" s="161"/>
      <c r="K534" s="167"/>
      <c r="L534" s="167"/>
      <c r="M534" s="168"/>
      <c r="N534" s="60"/>
    </row>
    <row r="535" s="70" customFormat="1" spans="1:14">
      <c r="A535" s="164"/>
      <c r="B535" s="146" t="s">
        <v>801</v>
      </c>
      <c r="C535" s="147">
        <v>94</v>
      </c>
      <c r="D535" s="148"/>
      <c r="E535" s="148"/>
      <c r="F535" s="148"/>
      <c r="G535" s="148"/>
      <c r="H535" s="157"/>
      <c r="I535" s="161"/>
      <c r="J535" s="161"/>
      <c r="K535" s="167"/>
      <c r="L535" s="167"/>
      <c r="M535" s="168"/>
      <c r="N535" s="60"/>
    </row>
    <row r="536" s="70" customFormat="1" spans="1:14">
      <c r="A536" s="164"/>
      <c r="B536" s="146" t="s">
        <v>802</v>
      </c>
      <c r="C536" s="147">
        <v>96</v>
      </c>
      <c r="D536" s="148"/>
      <c r="E536" s="148"/>
      <c r="F536" s="148"/>
      <c r="G536" s="148"/>
      <c r="H536" s="157"/>
      <c r="I536" s="161"/>
      <c r="J536" s="161"/>
      <c r="K536" s="167"/>
      <c r="L536" s="167"/>
      <c r="M536" s="168"/>
      <c r="N536" s="60"/>
    </row>
    <row r="537" s="70" customFormat="1" spans="1:14">
      <c r="A537" s="171"/>
      <c r="B537" s="146" t="s">
        <v>711</v>
      </c>
      <c r="C537" s="147">
        <v>95.5</v>
      </c>
      <c r="D537" s="148"/>
      <c r="E537" s="148"/>
      <c r="F537" s="148"/>
      <c r="G537" s="148"/>
      <c r="H537" s="159"/>
      <c r="I537" s="162"/>
      <c r="J537" s="162"/>
      <c r="K537" s="169"/>
      <c r="L537" s="169"/>
      <c r="M537" s="170"/>
      <c r="N537" s="60"/>
    </row>
    <row r="538" s="70" customFormat="1" spans="1:14">
      <c r="A538" s="160" t="s">
        <v>63</v>
      </c>
      <c r="B538" s="146" t="s">
        <v>765</v>
      </c>
      <c r="C538" s="147">
        <v>95.5</v>
      </c>
      <c r="D538" s="148"/>
      <c r="E538" s="148"/>
      <c r="F538" s="148"/>
      <c r="G538" s="148"/>
      <c r="H538" s="155">
        <f>COUNT(C538:C551)</f>
        <v>14</v>
      </c>
      <c r="I538" s="160">
        <f>COUNTIF(C538:C551,"&gt;=94.5")</f>
        <v>13</v>
      </c>
      <c r="J538" s="160">
        <f>COUNTIF(C538:C551,"&lt;85")</f>
        <v>0</v>
      </c>
      <c r="K538" s="165">
        <f>I538/H538</f>
        <v>0.928571428571429</v>
      </c>
      <c r="L538" s="165">
        <f>J538/H538</f>
        <v>0</v>
      </c>
      <c r="M538" s="166">
        <f>K538*60+40</f>
        <v>95.7142857142857</v>
      </c>
      <c r="N538" s="60"/>
    </row>
    <row r="539" s="70" customFormat="1" spans="1:14">
      <c r="A539" s="161"/>
      <c r="B539" s="146" t="s">
        <v>803</v>
      </c>
      <c r="C539" s="147">
        <v>94</v>
      </c>
      <c r="D539" s="148"/>
      <c r="E539" s="148"/>
      <c r="F539" s="148"/>
      <c r="G539" s="148"/>
      <c r="H539" s="157"/>
      <c r="I539" s="161"/>
      <c r="J539" s="161"/>
      <c r="K539" s="167"/>
      <c r="L539" s="167"/>
      <c r="M539" s="168"/>
      <c r="N539" s="60"/>
    </row>
    <row r="540" s="70" customFormat="1" spans="1:14">
      <c r="A540" s="161"/>
      <c r="B540" s="146" t="s">
        <v>804</v>
      </c>
      <c r="C540" s="147">
        <v>94.5</v>
      </c>
      <c r="D540" s="148"/>
      <c r="E540" s="148"/>
      <c r="F540" s="148"/>
      <c r="G540" s="148"/>
      <c r="H540" s="157"/>
      <c r="I540" s="161"/>
      <c r="J540" s="161"/>
      <c r="K540" s="167"/>
      <c r="L540" s="167"/>
      <c r="M540" s="168"/>
      <c r="N540" s="60"/>
    </row>
    <row r="541" s="70" customFormat="1" spans="1:14">
      <c r="A541" s="161"/>
      <c r="B541" s="146" t="s">
        <v>805</v>
      </c>
      <c r="C541" s="147">
        <v>96.5</v>
      </c>
      <c r="D541" s="148"/>
      <c r="E541" s="148"/>
      <c r="F541" s="148"/>
      <c r="G541" s="148"/>
      <c r="H541" s="157"/>
      <c r="I541" s="161"/>
      <c r="J541" s="161"/>
      <c r="K541" s="167"/>
      <c r="L541" s="167"/>
      <c r="M541" s="168"/>
      <c r="N541" s="60"/>
    </row>
    <row r="542" s="70" customFormat="1" spans="1:14">
      <c r="A542" s="161"/>
      <c r="B542" s="146" t="s">
        <v>806</v>
      </c>
      <c r="C542" s="147">
        <v>95</v>
      </c>
      <c r="D542" s="148"/>
      <c r="E542" s="148"/>
      <c r="F542" s="148"/>
      <c r="G542" s="148"/>
      <c r="H542" s="157"/>
      <c r="I542" s="161"/>
      <c r="J542" s="161"/>
      <c r="K542" s="167"/>
      <c r="L542" s="167"/>
      <c r="M542" s="168"/>
      <c r="N542" s="60"/>
    </row>
    <row r="543" s="70" customFormat="1" spans="1:14">
      <c r="A543" s="161"/>
      <c r="B543" s="146" t="s">
        <v>807</v>
      </c>
      <c r="C543" s="147">
        <v>97</v>
      </c>
      <c r="D543" s="148"/>
      <c r="E543" s="148"/>
      <c r="F543" s="148"/>
      <c r="G543" s="148"/>
      <c r="H543" s="157"/>
      <c r="I543" s="161"/>
      <c r="J543" s="161"/>
      <c r="K543" s="167"/>
      <c r="L543" s="167"/>
      <c r="M543" s="168"/>
      <c r="N543" s="60"/>
    </row>
    <row r="544" s="70" customFormat="1" spans="1:14">
      <c r="A544" s="161"/>
      <c r="B544" s="146" t="s">
        <v>808</v>
      </c>
      <c r="C544" s="147">
        <v>96</v>
      </c>
      <c r="D544" s="181"/>
      <c r="E544" s="181"/>
      <c r="F544" s="181"/>
      <c r="G544" s="181"/>
      <c r="H544" s="157"/>
      <c r="I544" s="161"/>
      <c r="J544" s="161"/>
      <c r="K544" s="167"/>
      <c r="L544" s="167"/>
      <c r="M544" s="168"/>
      <c r="N544" s="60"/>
    </row>
    <row r="545" s="70" customFormat="1" spans="1:14">
      <c r="A545" s="161"/>
      <c r="B545" s="146" t="s">
        <v>809</v>
      </c>
      <c r="C545" s="147">
        <v>95</v>
      </c>
      <c r="D545" s="181"/>
      <c r="E545" s="181"/>
      <c r="F545" s="181"/>
      <c r="G545" s="181"/>
      <c r="H545" s="157"/>
      <c r="I545" s="161"/>
      <c r="J545" s="161"/>
      <c r="K545" s="167"/>
      <c r="L545" s="167"/>
      <c r="M545" s="168"/>
      <c r="N545" s="60"/>
    </row>
    <row r="546" s="70" customFormat="1" spans="1:14">
      <c r="A546" s="161"/>
      <c r="B546" s="146" t="s">
        <v>810</v>
      </c>
      <c r="C546" s="147">
        <v>97.5</v>
      </c>
      <c r="D546" s="181"/>
      <c r="E546" s="181"/>
      <c r="F546" s="181"/>
      <c r="G546" s="181"/>
      <c r="H546" s="157"/>
      <c r="I546" s="161"/>
      <c r="J546" s="161"/>
      <c r="K546" s="167"/>
      <c r="L546" s="167"/>
      <c r="M546" s="168"/>
      <c r="N546" s="60"/>
    </row>
    <row r="547" s="70" customFormat="1" spans="1:14">
      <c r="A547" s="161"/>
      <c r="B547" s="146" t="s">
        <v>811</v>
      </c>
      <c r="C547" s="147">
        <v>99</v>
      </c>
      <c r="D547" s="181"/>
      <c r="E547" s="181"/>
      <c r="F547" s="181"/>
      <c r="G547" s="181"/>
      <c r="H547" s="157"/>
      <c r="I547" s="161"/>
      <c r="J547" s="161"/>
      <c r="K547" s="167"/>
      <c r="L547" s="167"/>
      <c r="M547" s="168"/>
      <c r="N547" s="60"/>
    </row>
    <row r="548" s="70" customFormat="1" spans="1:14">
      <c r="A548" s="161"/>
      <c r="B548" s="146" t="s">
        <v>812</v>
      </c>
      <c r="C548" s="147">
        <v>97</v>
      </c>
      <c r="D548" s="181"/>
      <c r="E548" s="181"/>
      <c r="F548" s="181"/>
      <c r="G548" s="181"/>
      <c r="H548" s="157"/>
      <c r="I548" s="161"/>
      <c r="J548" s="161"/>
      <c r="K548" s="167"/>
      <c r="L548" s="167"/>
      <c r="M548" s="168"/>
      <c r="N548" s="60"/>
    </row>
    <row r="549" s="70" customFormat="1" spans="1:14">
      <c r="A549" s="161"/>
      <c r="B549" s="146" t="s">
        <v>813</v>
      </c>
      <c r="C549" s="147">
        <v>97.5</v>
      </c>
      <c r="D549" s="181"/>
      <c r="E549" s="181"/>
      <c r="F549" s="181"/>
      <c r="G549" s="181"/>
      <c r="H549" s="157"/>
      <c r="I549" s="161"/>
      <c r="J549" s="161"/>
      <c r="K549" s="167"/>
      <c r="L549" s="167"/>
      <c r="M549" s="168"/>
      <c r="N549" s="60"/>
    </row>
    <row r="550" s="70" customFormat="1" spans="1:14">
      <c r="A550" s="161"/>
      <c r="B550" s="146" t="s">
        <v>814</v>
      </c>
      <c r="C550" s="147">
        <v>96.5</v>
      </c>
      <c r="D550" s="181"/>
      <c r="E550" s="181"/>
      <c r="F550" s="181"/>
      <c r="G550" s="181"/>
      <c r="H550" s="157"/>
      <c r="I550" s="161"/>
      <c r="J550" s="161"/>
      <c r="K550" s="167"/>
      <c r="L550" s="167"/>
      <c r="M550" s="168"/>
      <c r="N550" s="60"/>
    </row>
    <row r="551" s="70" customFormat="1" spans="1:14">
      <c r="A551" s="162"/>
      <c r="B551" s="146" t="s">
        <v>815</v>
      </c>
      <c r="C551" s="147">
        <v>94.5</v>
      </c>
      <c r="D551" s="181"/>
      <c r="E551" s="181"/>
      <c r="F551" s="181"/>
      <c r="G551" s="181"/>
      <c r="H551" s="159"/>
      <c r="I551" s="162"/>
      <c r="J551" s="162"/>
      <c r="K551" s="169"/>
      <c r="L551" s="169"/>
      <c r="M551" s="170"/>
      <c r="N551" s="60"/>
    </row>
    <row r="552" s="70" customFormat="1" spans="1:14">
      <c r="A552" s="154" t="s">
        <v>64</v>
      </c>
      <c r="B552" s="146" t="s">
        <v>816</v>
      </c>
      <c r="C552" s="147">
        <v>94.5</v>
      </c>
      <c r="D552" s="181"/>
      <c r="E552" s="181"/>
      <c r="F552" s="181"/>
      <c r="G552" s="181"/>
      <c r="H552" s="182">
        <f>COUNT(C552:C559)</f>
        <v>8</v>
      </c>
      <c r="I552" s="160">
        <f>COUNTIF(C552:C559,"&gt;=94.5")</f>
        <v>6</v>
      </c>
      <c r="J552" s="160">
        <f>COUNTIF(C552:C559,"&lt;85")</f>
        <v>0</v>
      </c>
      <c r="K552" s="165">
        <f>I552/H552</f>
        <v>0.75</v>
      </c>
      <c r="L552" s="165">
        <f>J552/H552</f>
        <v>0</v>
      </c>
      <c r="M552" s="166">
        <f>K552*60+40</f>
        <v>85</v>
      </c>
      <c r="N552" s="60"/>
    </row>
    <row r="553" s="70" customFormat="1" spans="1:14">
      <c r="A553" s="156"/>
      <c r="B553" s="146" t="s">
        <v>732</v>
      </c>
      <c r="C553" s="147">
        <v>97</v>
      </c>
      <c r="D553" s="181"/>
      <c r="E553" s="181"/>
      <c r="F553" s="181"/>
      <c r="G553" s="181"/>
      <c r="H553" s="183"/>
      <c r="I553" s="161"/>
      <c r="J553" s="161"/>
      <c r="K553" s="167"/>
      <c r="L553" s="167"/>
      <c r="M553" s="168"/>
      <c r="N553" s="60"/>
    </row>
    <row r="554" s="70" customFormat="1" spans="1:14">
      <c r="A554" s="156"/>
      <c r="B554" s="146" t="s">
        <v>817</v>
      </c>
      <c r="C554" s="147">
        <v>93</v>
      </c>
      <c r="D554" s="181"/>
      <c r="E554" s="181"/>
      <c r="F554" s="181"/>
      <c r="G554" s="181"/>
      <c r="H554" s="183"/>
      <c r="I554" s="161"/>
      <c r="J554" s="161"/>
      <c r="K554" s="167"/>
      <c r="L554" s="167"/>
      <c r="M554" s="168"/>
      <c r="N554" s="60"/>
    </row>
    <row r="555" s="70" customFormat="1" spans="1:14">
      <c r="A555" s="156"/>
      <c r="B555" s="146" t="s">
        <v>818</v>
      </c>
      <c r="C555" s="147">
        <v>95</v>
      </c>
      <c r="D555" s="181"/>
      <c r="E555" s="181"/>
      <c r="F555" s="181"/>
      <c r="G555" s="181"/>
      <c r="H555" s="183"/>
      <c r="I555" s="161"/>
      <c r="J555" s="161"/>
      <c r="K555" s="167"/>
      <c r="L555" s="167"/>
      <c r="M555" s="168"/>
      <c r="N555" s="60"/>
    </row>
    <row r="556" s="70" customFormat="1" spans="1:14">
      <c r="A556" s="156"/>
      <c r="B556" s="146" t="s">
        <v>819</v>
      </c>
      <c r="C556" s="147">
        <v>97</v>
      </c>
      <c r="D556" s="181"/>
      <c r="E556" s="181"/>
      <c r="F556" s="181"/>
      <c r="G556" s="181"/>
      <c r="H556" s="183"/>
      <c r="I556" s="161"/>
      <c r="J556" s="161"/>
      <c r="K556" s="167"/>
      <c r="L556" s="167"/>
      <c r="M556" s="168"/>
      <c r="N556" s="60"/>
    </row>
    <row r="557" s="70" customFormat="1" spans="1:14">
      <c r="A557" s="156"/>
      <c r="B557" s="146" t="s">
        <v>820</v>
      </c>
      <c r="C557" s="147">
        <v>96</v>
      </c>
      <c r="D557" s="181"/>
      <c r="E557" s="181"/>
      <c r="F557" s="181"/>
      <c r="G557" s="181"/>
      <c r="H557" s="183"/>
      <c r="I557" s="161"/>
      <c r="J557" s="161"/>
      <c r="K557" s="167"/>
      <c r="L557" s="167"/>
      <c r="M557" s="168"/>
      <c r="N557" s="60"/>
    </row>
    <row r="558" s="70" customFormat="1" spans="1:14">
      <c r="A558" s="156"/>
      <c r="B558" s="146" t="s">
        <v>821</v>
      </c>
      <c r="C558" s="147">
        <v>94</v>
      </c>
      <c r="D558" s="181"/>
      <c r="E558" s="181"/>
      <c r="F558" s="181"/>
      <c r="G558" s="181"/>
      <c r="H558" s="183"/>
      <c r="I558" s="161"/>
      <c r="J558" s="161"/>
      <c r="K558" s="167"/>
      <c r="L558" s="167"/>
      <c r="M558" s="168"/>
      <c r="N558" s="60"/>
    </row>
    <row r="559" s="70" customFormat="1" spans="1:14">
      <c r="A559" s="158"/>
      <c r="B559" s="146" t="s">
        <v>822</v>
      </c>
      <c r="C559" s="147">
        <v>97</v>
      </c>
      <c r="D559" s="181"/>
      <c r="E559" s="181"/>
      <c r="F559" s="181"/>
      <c r="G559" s="181"/>
      <c r="H559" s="184"/>
      <c r="I559" s="162"/>
      <c r="J559" s="162"/>
      <c r="K559" s="169"/>
      <c r="L559" s="169"/>
      <c r="M559" s="170"/>
      <c r="N559" s="60"/>
    </row>
    <row r="560" s="70" customFormat="1" spans="1:14">
      <c r="A560" s="172" t="s">
        <v>823</v>
      </c>
      <c r="B560" s="146" t="s">
        <v>824</v>
      </c>
      <c r="C560" s="147">
        <v>98</v>
      </c>
      <c r="D560" s="181"/>
      <c r="E560" s="181"/>
      <c r="F560" s="181"/>
      <c r="G560" s="181"/>
      <c r="H560" s="155">
        <f>COUNT(C560:C567)</f>
        <v>8</v>
      </c>
      <c r="I560" s="160">
        <f>COUNTIF(C560:C567,"&gt;=94.5")</f>
        <v>5</v>
      </c>
      <c r="J560" s="160">
        <f>COUNTIF(C560:C567,"&lt;85")</f>
        <v>0</v>
      </c>
      <c r="K560" s="165">
        <f>I560/H560</f>
        <v>0.625</v>
      </c>
      <c r="L560" s="165">
        <f>J560/H560</f>
        <v>0</v>
      </c>
      <c r="M560" s="166">
        <f>K560*60+40</f>
        <v>77.5</v>
      </c>
      <c r="N560" s="60"/>
    </row>
    <row r="561" s="70" customFormat="1" spans="1:14">
      <c r="A561" s="173"/>
      <c r="B561" s="146" t="s">
        <v>825</v>
      </c>
      <c r="C561" s="147">
        <v>93.5</v>
      </c>
      <c r="D561" s="181"/>
      <c r="E561" s="181"/>
      <c r="F561" s="181"/>
      <c r="G561" s="181"/>
      <c r="H561" s="157"/>
      <c r="I561" s="161"/>
      <c r="J561" s="161"/>
      <c r="K561" s="167"/>
      <c r="L561" s="167"/>
      <c r="M561" s="168"/>
      <c r="N561" s="60"/>
    </row>
    <row r="562" s="70" customFormat="1" spans="1:14">
      <c r="A562" s="173"/>
      <c r="B562" s="146" t="s">
        <v>826</v>
      </c>
      <c r="C562" s="147">
        <v>93</v>
      </c>
      <c r="D562" s="148"/>
      <c r="E562" s="148"/>
      <c r="F562" s="148"/>
      <c r="G562" s="148"/>
      <c r="H562" s="157"/>
      <c r="I562" s="161"/>
      <c r="J562" s="161"/>
      <c r="K562" s="167"/>
      <c r="L562" s="167"/>
      <c r="M562" s="168"/>
      <c r="N562" s="60"/>
    </row>
    <row r="563" s="70" customFormat="1" spans="1:14">
      <c r="A563" s="173"/>
      <c r="B563" s="146" t="s">
        <v>827</v>
      </c>
      <c r="C563" s="147">
        <v>95</v>
      </c>
      <c r="D563" s="148"/>
      <c r="E563" s="148"/>
      <c r="F563" s="148"/>
      <c r="G563" s="148"/>
      <c r="H563" s="157"/>
      <c r="I563" s="161"/>
      <c r="J563" s="161"/>
      <c r="K563" s="167"/>
      <c r="L563" s="167"/>
      <c r="M563" s="168"/>
      <c r="N563" s="60"/>
    </row>
    <row r="564" s="70" customFormat="1" spans="1:14">
      <c r="A564" s="173"/>
      <c r="B564" s="146" t="s">
        <v>828</v>
      </c>
      <c r="C564" s="147">
        <v>95.5</v>
      </c>
      <c r="D564" s="148"/>
      <c r="E564" s="148"/>
      <c r="F564" s="148"/>
      <c r="G564" s="148"/>
      <c r="H564" s="157"/>
      <c r="I564" s="161"/>
      <c r="J564" s="161"/>
      <c r="K564" s="167"/>
      <c r="L564" s="167"/>
      <c r="M564" s="168"/>
      <c r="N564" s="60"/>
    </row>
    <row r="565" s="70" customFormat="1" spans="1:14">
      <c r="A565" s="173"/>
      <c r="B565" s="146" t="s">
        <v>829</v>
      </c>
      <c r="C565" s="147">
        <v>93</v>
      </c>
      <c r="D565" s="148"/>
      <c r="E565" s="148"/>
      <c r="F565" s="148"/>
      <c r="G565" s="148"/>
      <c r="H565" s="157"/>
      <c r="I565" s="161"/>
      <c r="J565" s="161"/>
      <c r="K565" s="167"/>
      <c r="L565" s="167"/>
      <c r="M565" s="168"/>
      <c r="N565" s="60"/>
    </row>
    <row r="566" s="70" customFormat="1" spans="1:14">
      <c r="A566" s="173"/>
      <c r="B566" s="146" t="s">
        <v>791</v>
      </c>
      <c r="C566" s="147">
        <v>95</v>
      </c>
      <c r="D566" s="148"/>
      <c r="E566" s="148"/>
      <c r="F566" s="148"/>
      <c r="G566" s="148"/>
      <c r="H566" s="157"/>
      <c r="I566" s="161"/>
      <c r="J566" s="161"/>
      <c r="K566" s="167"/>
      <c r="L566" s="167"/>
      <c r="M566" s="168"/>
      <c r="N566" s="60"/>
    </row>
    <row r="567" s="70" customFormat="1" spans="1:14">
      <c r="A567" s="174"/>
      <c r="B567" s="146" t="s">
        <v>830</v>
      </c>
      <c r="C567" s="147">
        <v>96.5</v>
      </c>
      <c r="D567" s="148"/>
      <c r="E567" s="148"/>
      <c r="F567" s="148"/>
      <c r="G567" s="148"/>
      <c r="H567" s="159"/>
      <c r="I567" s="162"/>
      <c r="J567" s="162"/>
      <c r="K567" s="169"/>
      <c r="L567" s="169"/>
      <c r="M567" s="170"/>
      <c r="N567" s="60"/>
    </row>
    <row r="568" s="70" customFormat="1" spans="1:14">
      <c r="A568" s="172" t="s">
        <v>831</v>
      </c>
      <c r="B568" s="146" t="s">
        <v>832</v>
      </c>
      <c r="C568" s="147">
        <v>97</v>
      </c>
      <c r="D568" s="148"/>
      <c r="E568" s="148"/>
      <c r="F568" s="148"/>
      <c r="G568" s="148"/>
      <c r="H568" s="155">
        <f>COUNT(C568:C575)</f>
        <v>8</v>
      </c>
      <c r="I568" s="160">
        <f>COUNTIF(C568:C575,"&gt;=94.5")</f>
        <v>3</v>
      </c>
      <c r="J568" s="160">
        <f>COUNTIF(C568:C575,"&lt;85")</f>
        <v>0</v>
      </c>
      <c r="K568" s="165">
        <f>I568/H568</f>
        <v>0.375</v>
      </c>
      <c r="L568" s="165">
        <f>J568/H568</f>
        <v>0</v>
      </c>
      <c r="M568" s="166">
        <f>K568*60+40</f>
        <v>62.5</v>
      </c>
      <c r="N568" s="60"/>
    </row>
    <row r="569" s="70" customFormat="1" spans="1:14">
      <c r="A569" s="173"/>
      <c r="B569" s="146" t="s">
        <v>677</v>
      </c>
      <c r="C569" s="147">
        <v>97</v>
      </c>
      <c r="D569" s="148"/>
      <c r="E569" s="148"/>
      <c r="F569" s="148"/>
      <c r="G569" s="148"/>
      <c r="H569" s="157"/>
      <c r="I569" s="161"/>
      <c r="J569" s="161"/>
      <c r="K569" s="167"/>
      <c r="L569" s="167"/>
      <c r="M569" s="168"/>
      <c r="N569" s="60"/>
    </row>
    <row r="570" s="70" customFormat="1" spans="1:14">
      <c r="A570" s="173"/>
      <c r="B570" s="146" t="s">
        <v>833</v>
      </c>
      <c r="C570" s="147">
        <v>92</v>
      </c>
      <c r="D570" s="148"/>
      <c r="E570" s="148"/>
      <c r="F570" s="148"/>
      <c r="G570" s="148"/>
      <c r="H570" s="157"/>
      <c r="I570" s="161"/>
      <c r="J570" s="161"/>
      <c r="K570" s="167"/>
      <c r="L570" s="167"/>
      <c r="M570" s="168"/>
      <c r="N570" s="60"/>
    </row>
    <row r="571" s="70" customFormat="1" spans="1:14">
      <c r="A571" s="173"/>
      <c r="B571" s="146" t="s">
        <v>834</v>
      </c>
      <c r="C571" s="147">
        <v>95</v>
      </c>
      <c r="D571" s="148"/>
      <c r="E571" s="148"/>
      <c r="F571" s="148"/>
      <c r="G571" s="148"/>
      <c r="H571" s="157"/>
      <c r="I571" s="161"/>
      <c r="J571" s="161"/>
      <c r="K571" s="167"/>
      <c r="L571" s="167"/>
      <c r="M571" s="168"/>
      <c r="N571" s="60"/>
    </row>
    <row r="572" s="70" customFormat="1" spans="1:14">
      <c r="A572" s="173"/>
      <c r="B572" s="146" t="s">
        <v>835</v>
      </c>
      <c r="C572" s="147">
        <v>93</v>
      </c>
      <c r="D572" s="148"/>
      <c r="E572" s="148"/>
      <c r="F572" s="148"/>
      <c r="G572" s="148"/>
      <c r="H572" s="157"/>
      <c r="I572" s="161"/>
      <c r="J572" s="161"/>
      <c r="K572" s="167"/>
      <c r="L572" s="167"/>
      <c r="M572" s="168"/>
      <c r="N572" s="60"/>
    </row>
    <row r="573" s="70" customFormat="1" spans="1:14">
      <c r="A573" s="173"/>
      <c r="B573" s="146" t="s">
        <v>836</v>
      </c>
      <c r="C573" s="147">
        <v>88</v>
      </c>
      <c r="D573" s="148"/>
      <c r="E573" s="148"/>
      <c r="F573" s="148"/>
      <c r="G573" s="148"/>
      <c r="H573" s="157"/>
      <c r="I573" s="161"/>
      <c r="J573" s="161"/>
      <c r="K573" s="167"/>
      <c r="L573" s="167"/>
      <c r="M573" s="168"/>
      <c r="N573" s="60"/>
    </row>
    <row r="574" s="70" customFormat="1" spans="1:14">
      <c r="A574" s="173"/>
      <c r="B574" s="146" t="s">
        <v>837</v>
      </c>
      <c r="C574" s="147">
        <v>93</v>
      </c>
      <c r="D574" s="148"/>
      <c r="E574" s="148"/>
      <c r="F574" s="148"/>
      <c r="G574" s="148"/>
      <c r="H574" s="157"/>
      <c r="I574" s="161"/>
      <c r="J574" s="161"/>
      <c r="K574" s="167"/>
      <c r="L574" s="167"/>
      <c r="M574" s="168"/>
      <c r="N574" s="60"/>
    </row>
    <row r="575" s="70" customFormat="1" spans="1:14">
      <c r="A575" s="174"/>
      <c r="B575" s="146" t="s">
        <v>838</v>
      </c>
      <c r="C575" s="147">
        <v>93</v>
      </c>
      <c r="D575" s="148"/>
      <c r="E575" s="148"/>
      <c r="F575" s="148"/>
      <c r="G575" s="148"/>
      <c r="H575" s="159"/>
      <c r="I575" s="162"/>
      <c r="J575" s="162"/>
      <c r="K575" s="169"/>
      <c r="L575" s="169"/>
      <c r="M575" s="170"/>
      <c r="N575" s="60"/>
    </row>
    <row r="576" s="70" customFormat="1" spans="1:14">
      <c r="A576" s="154" t="s">
        <v>67</v>
      </c>
      <c r="B576" s="146" t="s">
        <v>839</v>
      </c>
      <c r="C576" s="147">
        <v>97</v>
      </c>
      <c r="D576" s="148"/>
      <c r="E576" s="148"/>
      <c r="F576" s="148"/>
      <c r="G576" s="148"/>
      <c r="H576" s="155">
        <f>COUNT(C576:C585)</f>
        <v>10</v>
      </c>
      <c r="I576" s="160">
        <f>COUNTIF(C576:C585,"&gt;=94.5")</f>
        <v>8</v>
      </c>
      <c r="J576" s="160">
        <f>COUNTIF(C576:C585,"&lt;85")</f>
        <v>0</v>
      </c>
      <c r="K576" s="165">
        <f>I576/H576</f>
        <v>0.8</v>
      </c>
      <c r="L576" s="165">
        <f>J576/H576</f>
        <v>0</v>
      </c>
      <c r="M576" s="166">
        <f>K576*60+40</f>
        <v>88</v>
      </c>
      <c r="N576" s="60"/>
    </row>
    <row r="577" s="70" customFormat="1" spans="1:14">
      <c r="A577" s="156"/>
      <c r="B577" s="146" t="s">
        <v>840</v>
      </c>
      <c r="C577" s="147">
        <v>95</v>
      </c>
      <c r="D577" s="148"/>
      <c r="E577" s="148"/>
      <c r="F577" s="148"/>
      <c r="G577" s="148"/>
      <c r="H577" s="157"/>
      <c r="I577" s="161"/>
      <c r="J577" s="161"/>
      <c r="K577" s="167"/>
      <c r="L577" s="167"/>
      <c r="M577" s="168"/>
      <c r="N577" s="60"/>
    </row>
    <row r="578" s="70" customFormat="1" spans="1:14">
      <c r="A578" s="156"/>
      <c r="B578" s="146" t="s">
        <v>841</v>
      </c>
      <c r="C578" s="147">
        <v>96</v>
      </c>
      <c r="D578" s="148"/>
      <c r="E578" s="148"/>
      <c r="F578" s="148"/>
      <c r="G578" s="148"/>
      <c r="H578" s="157"/>
      <c r="I578" s="161"/>
      <c r="J578" s="161"/>
      <c r="K578" s="167"/>
      <c r="L578" s="167"/>
      <c r="M578" s="168"/>
      <c r="N578" s="60"/>
    </row>
    <row r="579" s="70" customFormat="1" spans="1:14">
      <c r="A579" s="156"/>
      <c r="B579" s="146" t="s">
        <v>842</v>
      </c>
      <c r="C579" s="147">
        <v>97</v>
      </c>
      <c r="D579" s="148"/>
      <c r="E579" s="148"/>
      <c r="F579" s="148"/>
      <c r="G579" s="148"/>
      <c r="H579" s="157"/>
      <c r="I579" s="161"/>
      <c r="J579" s="161"/>
      <c r="K579" s="167"/>
      <c r="L579" s="167"/>
      <c r="M579" s="168"/>
      <c r="N579" s="60"/>
    </row>
    <row r="580" s="70" customFormat="1" spans="1:14">
      <c r="A580" s="156"/>
      <c r="B580" s="146" t="s">
        <v>843</v>
      </c>
      <c r="C580" s="147">
        <v>97</v>
      </c>
      <c r="D580" s="148"/>
      <c r="E580" s="148"/>
      <c r="F580" s="148"/>
      <c r="G580" s="148"/>
      <c r="H580" s="157"/>
      <c r="I580" s="161"/>
      <c r="J580" s="161"/>
      <c r="K580" s="167"/>
      <c r="L580" s="167"/>
      <c r="M580" s="168"/>
      <c r="N580" s="60"/>
    </row>
    <row r="581" s="70" customFormat="1" spans="1:14">
      <c r="A581" s="156"/>
      <c r="B581" s="146" t="s">
        <v>844</v>
      </c>
      <c r="C581" s="147">
        <v>95.5</v>
      </c>
      <c r="D581" s="148"/>
      <c r="E581" s="148"/>
      <c r="F581" s="148"/>
      <c r="G581" s="148"/>
      <c r="H581" s="157"/>
      <c r="I581" s="161"/>
      <c r="J581" s="161"/>
      <c r="K581" s="167"/>
      <c r="L581" s="167"/>
      <c r="M581" s="168"/>
      <c r="N581" s="60"/>
    </row>
    <row r="582" s="70" customFormat="1" spans="1:14">
      <c r="A582" s="156"/>
      <c r="B582" s="146" t="s">
        <v>845</v>
      </c>
      <c r="C582" s="147">
        <v>94</v>
      </c>
      <c r="D582" s="148"/>
      <c r="E582" s="148"/>
      <c r="F582" s="148"/>
      <c r="G582" s="148"/>
      <c r="H582" s="157"/>
      <c r="I582" s="161"/>
      <c r="J582" s="161"/>
      <c r="K582" s="167"/>
      <c r="L582" s="167"/>
      <c r="M582" s="168"/>
      <c r="N582" s="60"/>
    </row>
    <row r="583" s="70" customFormat="1" spans="1:14">
      <c r="A583" s="156"/>
      <c r="B583" s="146" t="s">
        <v>846</v>
      </c>
      <c r="C583" s="147">
        <v>95</v>
      </c>
      <c r="D583" s="148"/>
      <c r="E583" s="148"/>
      <c r="F583" s="148"/>
      <c r="G583" s="148"/>
      <c r="H583" s="157"/>
      <c r="I583" s="161"/>
      <c r="J583" s="161"/>
      <c r="K583" s="167"/>
      <c r="L583" s="167"/>
      <c r="M583" s="168"/>
      <c r="N583" s="60"/>
    </row>
    <row r="584" s="70" customFormat="1" spans="1:14">
      <c r="A584" s="156"/>
      <c r="B584" s="146" t="s">
        <v>847</v>
      </c>
      <c r="C584" s="147">
        <v>86</v>
      </c>
      <c r="D584" s="148"/>
      <c r="E584" s="148"/>
      <c r="F584" s="148"/>
      <c r="G584" s="148"/>
      <c r="H584" s="157"/>
      <c r="I584" s="161"/>
      <c r="J584" s="161"/>
      <c r="K584" s="167"/>
      <c r="L584" s="167"/>
      <c r="M584" s="168"/>
      <c r="N584" s="60"/>
    </row>
    <row r="585" s="70" customFormat="1" spans="1:14">
      <c r="A585" s="158"/>
      <c r="B585" s="146" t="s">
        <v>848</v>
      </c>
      <c r="C585" s="147">
        <v>97</v>
      </c>
      <c r="D585" s="148"/>
      <c r="E585" s="148"/>
      <c r="F585" s="148"/>
      <c r="G585" s="148"/>
      <c r="H585" s="159"/>
      <c r="I585" s="162"/>
      <c r="J585" s="162"/>
      <c r="K585" s="169"/>
      <c r="L585" s="169"/>
      <c r="M585" s="170"/>
      <c r="N585" s="60"/>
    </row>
    <row r="586" s="70" customFormat="1" spans="1:14">
      <c r="A586" s="172" t="s">
        <v>68</v>
      </c>
      <c r="B586" s="146" t="s">
        <v>840</v>
      </c>
      <c r="C586" s="147">
        <v>95</v>
      </c>
      <c r="D586" s="148"/>
      <c r="E586" s="148"/>
      <c r="F586" s="148"/>
      <c r="G586" s="148"/>
      <c r="H586" s="155">
        <f>COUNT(C586:C591)</f>
        <v>6</v>
      </c>
      <c r="I586" s="160">
        <f>COUNTIF(C586:C591,"&gt;=94.5")</f>
        <v>4</v>
      </c>
      <c r="J586" s="160">
        <f>COUNTIF(C586:C591,"&lt;85")</f>
        <v>0</v>
      </c>
      <c r="K586" s="165">
        <f>I586/H586</f>
        <v>0.666666666666667</v>
      </c>
      <c r="L586" s="165">
        <f>J586/H586</f>
        <v>0</v>
      </c>
      <c r="M586" s="166">
        <f>K586*60+40</f>
        <v>80</v>
      </c>
      <c r="N586" s="60"/>
    </row>
    <row r="587" s="70" customFormat="1" spans="1:14">
      <c r="A587" s="173"/>
      <c r="B587" s="146" t="s">
        <v>849</v>
      </c>
      <c r="C587" s="147">
        <v>96</v>
      </c>
      <c r="D587" s="148"/>
      <c r="E587" s="148"/>
      <c r="F587" s="148"/>
      <c r="G587" s="148"/>
      <c r="H587" s="157"/>
      <c r="I587" s="161"/>
      <c r="J587" s="161"/>
      <c r="K587" s="167"/>
      <c r="L587" s="167"/>
      <c r="M587" s="168"/>
      <c r="N587" s="60"/>
    </row>
    <row r="588" s="70" customFormat="1" spans="1:14">
      <c r="A588" s="173"/>
      <c r="B588" s="146" t="s">
        <v>850</v>
      </c>
      <c r="C588" s="147">
        <v>94</v>
      </c>
      <c r="D588" s="148"/>
      <c r="E588" s="148"/>
      <c r="F588" s="148"/>
      <c r="G588" s="148"/>
      <c r="H588" s="157"/>
      <c r="I588" s="161"/>
      <c r="J588" s="161"/>
      <c r="K588" s="167"/>
      <c r="L588" s="167"/>
      <c r="M588" s="168"/>
      <c r="N588" s="60"/>
    </row>
    <row r="589" s="70" customFormat="1" spans="1:14">
      <c r="A589" s="173"/>
      <c r="B589" s="146" t="s">
        <v>851</v>
      </c>
      <c r="C589" s="147">
        <v>97.5</v>
      </c>
      <c r="D589" s="148"/>
      <c r="E589" s="148"/>
      <c r="F589" s="148"/>
      <c r="G589" s="148"/>
      <c r="H589" s="157"/>
      <c r="I589" s="161"/>
      <c r="J589" s="161"/>
      <c r="K589" s="167"/>
      <c r="L589" s="167"/>
      <c r="M589" s="168"/>
      <c r="N589" s="60"/>
    </row>
    <row r="590" s="70" customFormat="1" spans="1:14">
      <c r="A590" s="173"/>
      <c r="B590" s="146" t="s">
        <v>852</v>
      </c>
      <c r="C590" s="147">
        <v>99</v>
      </c>
      <c r="D590" s="148"/>
      <c r="E590" s="148"/>
      <c r="F590" s="148"/>
      <c r="G590" s="148"/>
      <c r="H590" s="157"/>
      <c r="I590" s="161"/>
      <c r="J590" s="161"/>
      <c r="K590" s="167"/>
      <c r="L590" s="167"/>
      <c r="M590" s="168"/>
      <c r="N590" s="60"/>
    </row>
    <row r="591" s="70" customFormat="1" spans="1:14">
      <c r="A591" s="174"/>
      <c r="B591" s="146" t="s">
        <v>853</v>
      </c>
      <c r="C591" s="147">
        <v>92</v>
      </c>
      <c r="D591" s="148"/>
      <c r="E591" s="148"/>
      <c r="F591" s="148"/>
      <c r="G591" s="148"/>
      <c r="H591" s="159"/>
      <c r="I591" s="162"/>
      <c r="J591" s="162"/>
      <c r="K591" s="169"/>
      <c r="L591" s="169"/>
      <c r="M591" s="170"/>
      <c r="N591" s="60"/>
    </row>
    <row r="592" s="70" customFormat="1" spans="1:14">
      <c r="A592" s="163" t="s">
        <v>69</v>
      </c>
      <c r="B592" s="146" t="s">
        <v>839</v>
      </c>
      <c r="C592" s="147">
        <v>97</v>
      </c>
      <c r="D592" s="148"/>
      <c r="E592" s="148"/>
      <c r="F592" s="148"/>
      <c r="G592" s="148"/>
      <c r="H592" s="155">
        <f>COUNT(C592:C602)</f>
        <v>11</v>
      </c>
      <c r="I592" s="160">
        <f>COUNTIF(C592:C602,"&gt;=94.5")</f>
        <v>9</v>
      </c>
      <c r="J592" s="160">
        <f>COUNTIF(C592:C602,"&lt;85")</f>
        <v>0</v>
      </c>
      <c r="K592" s="165">
        <f>I592/H592</f>
        <v>0.818181818181818</v>
      </c>
      <c r="L592" s="165">
        <f>J592/H592</f>
        <v>0</v>
      </c>
      <c r="M592" s="166">
        <f>K592*60+40</f>
        <v>89.0909090909091</v>
      </c>
      <c r="N592" s="60"/>
    </row>
    <row r="593" s="70" customFormat="1" spans="1:14">
      <c r="A593" s="164"/>
      <c r="B593" s="146" t="s">
        <v>840</v>
      </c>
      <c r="C593" s="147">
        <v>95</v>
      </c>
      <c r="D593" s="148"/>
      <c r="E593" s="148"/>
      <c r="F593" s="148"/>
      <c r="G593" s="148"/>
      <c r="H593" s="157"/>
      <c r="I593" s="161"/>
      <c r="J593" s="161"/>
      <c r="K593" s="167"/>
      <c r="L593" s="167"/>
      <c r="M593" s="168"/>
      <c r="N593" s="60"/>
    </row>
    <row r="594" s="70" customFormat="1" spans="1:14">
      <c r="A594" s="164"/>
      <c r="B594" s="146" t="s">
        <v>841</v>
      </c>
      <c r="C594" s="147">
        <v>96</v>
      </c>
      <c r="D594" s="148"/>
      <c r="E594" s="148"/>
      <c r="F594" s="148"/>
      <c r="G594" s="148"/>
      <c r="H594" s="157"/>
      <c r="I594" s="161"/>
      <c r="J594" s="161"/>
      <c r="K594" s="167"/>
      <c r="L594" s="167"/>
      <c r="M594" s="168"/>
      <c r="N594" s="60"/>
    </row>
    <row r="595" s="70" customFormat="1" spans="1:14">
      <c r="A595" s="164"/>
      <c r="B595" s="146" t="s">
        <v>842</v>
      </c>
      <c r="C595" s="147">
        <v>97</v>
      </c>
      <c r="D595" s="148"/>
      <c r="E595" s="148"/>
      <c r="F595" s="148"/>
      <c r="G595" s="148"/>
      <c r="H595" s="157"/>
      <c r="I595" s="161"/>
      <c r="J595" s="161"/>
      <c r="K595" s="167"/>
      <c r="L595" s="167"/>
      <c r="M595" s="168"/>
      <c r="N595" s="60"/>
    </row>
    <row r="596" s="70" customFormat="1" spans="1:14">
      <c r="A596" s="164"/>
      <c r="B596" s="146" t="s">
        <v>843</v>
      </c>
      <c r="C596" s="147">
        <v>97</v>
      </c>
      <c r="D596" s="148"/>
      <c r="E596" s="148"/>
      <c r="F596" s="148"/>
      <c r="G596" s="148"/>
      <c r="H596" s="157"/>
      <c r="I596" s="161"/>
      <c r="J596" s="161"/>
      <c r="K596" s="167"/>
      <c r="L596" s="167"/>
      <c r="M596" s="168"/>
      <c r="N596" s="60"/>
    </row>
    <row r="597" s="70" customFormat="1" spans="1:14">
      <c r="A597" s="164"/>
      <c r="B597" s="146" t="s">
        <v>854</v>
      </c>
      <c r="C597" s="147">
        <v>95.5</v>
      </c>
      <c r="D597" s="148"/>
      <c r="E597" s="148"/>
      <c r="F597" s="148"/>
      <c r="G597" s="148"/>
      <c r="H597" s="157"/>
      <c r="I597" s="161"/>
      <c r="J597" s="161"/>
      <c r="K597" s="167"/>
      <c r="L597" s="167"/>
      <c r="M597" s="168"/>
      <c r="N597" s="60"/>
    </row>
    <row r="598" s="70" customFormat="1" spans="1:14">
      <c r="A598" s="164"/>
      <c r="B598" s="146" t="s">
        <v>844</v>
      </c>
      <c r="C598" s="147">
        <v>95.5</v>
      </c>
      <c r="D598" s="148"/>
      <c r="E598" s="148"/>
      <c r="F598" s="148"/>
      <c r="G598" s="148"/>
      <c r="H598" s="157"/>
      <c r="I598" s="161"/>
      <c r="J598" s="161"/>
      <c r="K598" s="167"/>
      <c r="L598" s="167"/>
      <c r="M598" s="168"/>
      <c r="N598" s="60"/>
    </row>
    <row r="599" s="70" customFormat="1" spans="1:14">
      <c r="A599" s="164"/>
      <c r="B599" s="146" t="s">
        <v>845</v>
      </c>
      <c r="C599" s="147">
        <v>94</v>
      </c>
      <c r="D599" s="148"/>
      <c r="E599" s="148"/>
      <c r="F599" s="148"/>
      <c r="G599" s="148"/>
      <c r="H599" s="157"/>
      <c r="I599" s="161"/>
      <c r="J599" s="161"/>
      <c r="K599" s="167"/>
      <c r="L599" s="167"/>
      <c r="M599" s="168"/>
      <c r="N599" s="60"/>
    </row>
    <row r="600" s="70" customFormat="1" spans="1:14">
      <c r="A600" s="164"/>
      <c r="B600" s="146" t="s">
        <v>847</v>
      </c>
      <c r="C600" s="147">
        <v>86</v>
      </c>
      <c r="D600" s="148"/>
      <c r="E600" s="148"/>
      <c r="F600" s="148"/>
      <c r="G600" s="148"/>
      <c r="H600" s="157"/>
      <c r="I600" s="161"/>
      <c r="J600" s="161"/>
      <c r="K600" s="167"/>
      <c r="L600" s="167"/>
      <c r="M600" s="168"/>
      <c r="N600" s="60"/>
    </row>
    <row r="601" s="70" customFormat="1" spans="1:14">
      <c r="A601" s="164"/>
      <c r="B601" s="146" t="s">
        <v>848</v>
      </c>
      <c r="C601" s="147">
        <v>97</v>
      </c>
      <c r="D601" s="148"/>
      <c r="E601" s="148"/>
      <c r="F601" s="148"/>
      <c r="G601" s="148"/>
      <c r="H601" s="157"/>
      <c r="I601" s="161"/>
      <c r="J601" s="161"/>
      <c r="K601" s="167"/>
      <c r="L601" s="167"/>
      <c r="M601" s="168"/>
      <c r="N601" s="60"/>
    </row>
    <row r="602" s="70" customFormat="1" spans="1:14">
      <c r="A602" s="171"/>
      <c r="B602" s="146" t="s">
        <v>855</v>
      </c>
      <c r="C602" s="147">
        <v>99</v>
      </c>
      <c r="D602" s="148"/>
      <c r="E602" s="148"/>
      <c r="F602" s="148"/>
      <c r="G602" s="148"/>
      <c r="H602" s="159"/>
      <c r="I602" s="162"/>
      <c r="J602" s="162"/>
      <c r="K602" s="169"/>
      <c r="L602" s="169"/>
      <c r="M602" s="170"/>
      <c r="N602" s="60"/>
    </row>
    <row r="603" s="70" customFormat="1" spans="1:14">
      <c r="A603" s="172" t="s">
        <v>70</v>
      </c>
      <c r="B603" s="146" t="s">
        <v>856</v>
      </c>
      <c r="C603" s="147">
        <v>97</v>
      </c>
      <c r="D603" s="148"/>
      <c r="E603" s="148"/>
      <c r="F603" s="148"/>
      <c r="G603" s="148"/>
      <c r="H603" s="155">
        <f>COUNT(C603:C618)</f>
        <v>16</v>
      </c>
      <c r="I603" s="160">
        <f>COUNTIF(C603:C618,"&gt;=94.5")</f>
        <v>10</v>
      </c>
      <c r="J603" s="160">
        <f>COUNTIF(C603:C618,"&lt;85")</f>
        <v>0</v>
      </c>
      <c r="K603" s="165">
        <f>I603/H603</f>
        <v>0.625</v>
      </c>
      <c r="L603" s="165">
        <f>J603/H603</f>
        <v>0</v>
      </c>
      <c r="M603" s="166">
        <f>K603*60+40</f>
        <v>77.5</v>
      </c>
      <c r="N603" s="60"/>
    </row>
    <row r="604" s="70" customFormat="1" spans="1:14">
      <c r="A604" s="173"/>
      <c r="B604" s="146" t="s">
        <v>857</v>
      </c>
      <c r="C604" s="147">
        <v>94</v>
      </c>
      <c r="D604" s="148"/>
      <c r="E604" s="148"/>
      <c r="F604" s="148"/>
      <c r="G604" s="148"/>
      <c r="H604" s="157"/>
      <c r="I604" s="161"/>
      <c r="J604" s="161"/>
      <c r="K604" s="167"/>
      <c r="L604" s="167"/>
      <c r="M604" s="168"/>
      <c r="N604" s="60"/>
    </row>
    <row r="605" s="70" customFormat="1" spans="1:14">
      <c r="A605" s="173"/>
      <c r="B605" s="146" t="s">
        <v>858</v>
      </c>
      <c r="C605" s="147">
        <v>96</v>
      </c>
      <c r="D605" s="148"/>
      <c r="E605" s="148"/>
      <c r="F605" s="148"/>
      <c r="G605" s="148"/>
      <c r="H605" s="157"/>
      <c r="I605" s="161"/>
      <c r="J605" s="161"/>
      <c r="K605" s="167"/>
      <c r="L605" s="167"/>
      <c r="M605" s="168"/>
      <c r="N605" s="60"/>
    </row>
    <row r="606" s="70" customFormat="1" spans="1:14">
      <c r="A606" s="173"/>
      <c r="B606" s="146" t="s">
        <v>733</v>
      </c>
      <c r="C606" s="147">
        <v>93.5</v>
      </c>
      <c r="D606" s="148"/>
      <c r="E606" s="148"/>
      <c r="F606" s="148"/>
      <c r="G606" s="148"/>
      <c r="H606" s="157"/>
      <c r="I606" s="161"/>
      <c r="J606" s="161"/>
      <c r="K606" s="167"/>
      <c r="L606" s="167"/>
      <c r="M606" s="168"/>
      <c r="N606" s="60"/>
    </row>
    <row r="607" s="70" customFormat="1" spans="1:14">
      <c r="A607" s="173"/>
      <c r="B607" s="146" t="s">
        <v>859</v>
      </c>
      <c r="C607" s="147">
        <v>94.5</v>
      </c>
      <c r="D607" s="148"/>
      <c r="E607" s="148"/>
      <c r="F607" s="148"/>
      <c r="G607" s="148"/>
      <c r="H607" s="157"/>
      <c r="I607" s="161"/>
      <c r="J607" s="161"/>
      <c r="K607" s="167"/>
      <c r="L607" s="167"/>
      <c r="M607" s="168"/>
      <c r="N607" s="60"/>
    </row>
    <row r="608" s="70" customFormat="1" spans="1:14">
      <c r="A608" s="173"/>
      <c r="B608" s="146" t="s">
        <v>860</v>
      </c>
      <c r="C608" s="147">
        <v>94</v>
      </c>
      <c r="D608" s="148"/>
      <c r="E608" s="148"/>
      <c r="F608" s="148"/>
      <c r="G608" s="148"/>
      <c r="H608" s="157"/>
      <c r="I608" s="161"/>
      <c r="J608" s="161"/>
      <c r="K608" s="167"/>
      <c r="L608" s="167"/>
      <c r="M608" s="168"/>
      <c r="N608" s="60"/>
    </row>
    <row r="609" s="70" customFormat="1" spans="1:14">
      <c r="A609" s="173"/>
      <c r="B609" s="146" t="s">
        <v>861</v>
      </c>
      <c r="C609" s="147">
        <v>91</v>
      </c>
      <c r="D609" s="148"/>
      <c r="E609" s="148"/>
      <c r="F609" s="148"/>
      <c r="G609" s="148"/>
      <c r="H609" s="157"/>
      <c r="I609" s="161"/>
      <c r="J609" s="161"/>
      <c r="K609" s="167"/>
      <c r="L609" s="167"/>
      <c r="M609" s="168"/>
      <c r="N609" s="60"/>
    </row>
    <row r="610" s="70" customFormat="1" spans="1:14">
      <c r="A610" s="173"/>
      <c r="B610" s="146" t="s">
        <v>862</v>
      </c>
      <c r="C610" s="147">
        <v>95</v>
      </c>
      <c r="D610" s="148"/>
      <c r="E610" s="148"/>
      <c r="F610" s="148"/>
      <c r="G610" s="148"/>
      <c r="H610" s="157"/>
      <c r="I610" s="161"/>
      <c r="J610" s="161"/>
      <c r="K610" s="167"/>
      <c r="L610" s="167"/>
      <c r="M610" s="168"/>
      <c r="N610" s="60"/>
    </row>
    <row r="611" s="70" customFormat="1" spans="1:14">
      <c r="A611" s="173"/>
      <c r="B611" s="146" t="s">
        <v>863</v>
      </c>
      <c r="C611" s="147">
        <v>95</v>
      </c>
      <c r="D611" s="148"/>
      <c r="E611" s="148"/>
      <c r="F611" s="148"/>
      <c r="G611" s="148"/>
      <c r="H611" s="157"/>
      <c r="I611" s="161"/>
      <c r="J611" s="161"/>
      <c r="K611" s="167"/>
      <c r="L611" s="167"/>
      <c r="M611" s="168"/>
      <c r="N611" s="60"/>
    </row>
    <row r="612" s="70" customFormat="1" spans="1:14">
      <c r="A612" s="173"/>
      <c r="B612" s="146" t="s">
        <v>864</v>
      </c>
      <c r="C612" s="147">
        <v>95</v>
      </c>
      <c r="D612" s="148"/>
      <c r="E612" s="148"/>
      <c r="F612" s="148"/>
      <c r="G612" s="148"/>
      <c r="H612" s="157"/>
      <c r="I612" s="161"/>
      <c r="J612" s="161"/>
      <c r="K612" s="167"/>
      <c r="L612" s="167"/>
      <c r="M612" s="168"/>
      <c r="N612" s="60"/>
    </row>
    <row r="613" s="70" customFormat="1" spans="1:14">
      <c r="A613" s="173"/>
      <c r="B613" s="146" t="s">
        <v>865</v>
      </c>
      <c r="C613" s="147">
        <v>94</v>
      </c>
      <c r="D613" s="148"/>
      <c r="E613" s="148"/>
      <c r="F613" s="148"/>
      <c r="G613" s="148"/>
      <c r="H613" s="157"/>
      <c r="I613" s="161"/>
      <c r="J613" s="161"/>
      <c r="K613" s="167"/>
      <c r="L613" s="167"/>
      <c r="M613" s="168"/>
      <c r="N613" s="60"/>
    </row>
    <row r="614" s="70" customFormat="1" spans="1:14">
      <c r="A614" s="173"/>
      <c r="B614" s="146" t="s">
        <v>866</v>
      </c>
      <c r="C614" s="147">
        <v>96</v>
      </c>
      <c r="D614" s="148"/>
      <c r="E614" s="148"/>
      <c r="F614" s="148"/>
      <c r="G614" s="148"/>
      <c r="H614" s="157"/>
      <c r="I614" s="161"/>
      <c r="J614" s="161"/>
      <c r="K614" s="167"/>
      <c r="L614" s="167"/>
      <c r="M614" s="168"/>
      <c r="N614" s="60"/>
    </row>
    <row r="615" s="70" customFormat="1" spans="1:14">
      <c r="A615" s="173"/>
      <c r="B615" s="146" t="s">
        <v>867</v>
      </c>
      <c r="C615" s="147">
        <v>95</v>
      </c>
      <c r="D615" s="148"/>
      <c r="E615" s="148"/>
      <c r="F615" s="148"/>
      <c r="G615" s="148"/>
      <c r="H615" s="157"/>
      <c r="I615" s="161"/>
      <c r="J615" s="161"/>
      <c r="K615" s="167"/>
      <c r="L615" s="167"/>
      <c r="M615" s="168"/>
      <c r="N615" s="60"/>
    </row>
    <row r="616" s="70" customFormat="1" spans="1:14">
      <c r="A616" s="173"/>
      <c r="B616" s="146" t="s">
        <v>868</v>
      </c>
      <c r="C616" s="147">
        <v>92</v>
      </c>
      <c r="D616" s="148"/>
      <c r="E616" s="148"/>
      <c r="F616" s="148"/>
      <c r="G616" s="148"/>
      <c r="H616" s="157"/>
      <c r="I616" s="161"/>
      <c r="J616" s="161"/>
      <c r="K616" s="167"/>
      <c r="L616" s="167"/>
      <c r="M616" s="168"/>
      <c r="N616" s="60"/>
    </row>
    <row r="617" s="70" customFormat="1" spans="1:14">
      <c r="A617" s="173"/>
      <c r="B617" s="146" t="s">
        <v>869</v>
      </c>
      <c r="C617" s="147">
        <v>96</v>
      </c>
      <c r="D617" s="148"/>
      <c r="E617" s="148"/>
      <c r="F617" s="148"/>
      <c r="G617" s="148"/>
      <c r="H617" s="157"/>
      <c r="I617" s="161"/>
      <c r="J617" s="161"/>
      <c r="K617" s="167"/>
      <c r="L617" s="167"/>
      <c r="M617" s="168"/>
      <c r="N617" s="60"/>
    </row>
    <row r="618" s="70" customFormat="1" spans="1:14">
      <c r="A618" s="174"/>
      <c r="B618" s="146" t="s">
        <v>870</v>
      </c>
      <c r="C618" s="147">
        <v>96</v>
      </c>
      <c r="D618" s="148"/>
      <c r="E618" s="148"/>
      <c r="F618" s="148"/>
      <c r="G618" s="148"/>
      <c r="H618" s="159"/>
      <c r="I618" s="162"/>
      <c r="J618" s="162"/>
      <c r="K618" s="169"/>
      <c r="L618" s="169"/>
      <c r="M618" s="170"/>
      <c r="N618" s="60"/>
    </row>
    <row r="619" s="70" customFormat="1" spans="1:14">
      <c r="A619" s="154" t="s">
        <v>71</v>
      </c>
      <c r="B619" s="146" t="s">
        <v>871</v>
      </c>
      <c r="C619" s="147">
        <v>95</v>
      </c>
      <c r="D619" s="148"/>
      <c r="E619" s="148"/>
      <c r="F619" s="148"/>
      <c r="G619" s="148"/>
      <c r="H619" s="155">
        <f>COUNT(C619:C632)</f>
        <v>14</v>
      </c>
      <c r="I619" s="160">
        <f>COUNTIF(C619:C632,"&gt;=94.5")</f>
        <v>10</v>
      </c>
      <c r="J619" s="160">
        <f>COUNTIF(C619:C632,"&lt;85")</f>
        <v>0</v>
      </c>
      <c r="K619" s="165">
        <f>I619/H619</f>
        <v>0.714285714285714</v>
      </c>
      <c r="L619" s="165">
        <f>J619/H619</f>
        <v>0</v>
      </c>
      <c r="M619" s="166">
        <f>K619*60+40</f>
        <v>82.8571428571429</v>
      </c>
      <c r="N619" s="60"/>
    </row>
    <row r="620" s="70" customFormat="1" spans="1:14">
      <c r="A620" s="156"/>
      <c r="B620" s="146" t="s">
        <v>872</v>
      </c>
      <c r="C620" s="147">
        <v>91</v>
      </c>
      <c r="D620" s="148"/>
      <c r="E620" s="148"/>
      <c r="F620" s="148"/>
      <c r="G620" s="148"/>
      <c r="H620" s="157"/>
      <c r="I620" s="161"/>
      <c r="J620" s="161"/>
      <c r="K620" s="167"/>
      <c r="L620" s="167"/>
      <c r="M620" s="168"/>
      <c r="N620" s="60"/>
    </row>
    <row r="621" s="70" customFormat="1" spans="1:14">
      <c r="A621" s="156"/>
      <c r="B621" s="146" t="s">
        <v>873</v>
      </c>
      <c r="C621" s="147">
        <v>91</v>
      </c>
      <c r="D621" s="148"/>
      <c r="E621" s="148"/>
      <c r="F621" s="148"/>
      <c r="G621" s="148"/>
      <c r="H621" s="157"/>
      <c r="I621" s="161"/>
      <c r="J621" s="161"/>
      <c r="K621" s="167"/>
      <c r="L621" s="167"/>
      <c r="M621" s="168"/>
      <c r="N621" s="60"/>
    </row>
    <row r="622" s="70" customFormat="1" spans="1:14">
      <c r="A622" s="156"/>
      <c r="B622" s="146" t="s">
        <v>874</v>
      </c>
      <c r="C622" s="147">
        <v>98</v>
      </c>
      <c r="D622" s="148"/>
      <c r="E622" s="148"/>
      <c r="F622" s="148"/>
      <c r="G622" s="148"/>
      <c r="H622" s="157"/>
      <c r="I622" s="161"/>
      <c r="J622" s="161"/>
      <c r="K622" s="167"/>
      <c r="L622" s="167"/>
      <c r="M622" s="168"/>
      <c r="N622" s="60"/>
    </row>
    <row r="623" s="70" customFormat="1" spans="1:14">
      <c r="A623" s="156"/>
      <c r="B623" s="146" t="s">
        <v>875</v>
      </c>
      <c r="C623" s="147">
        <v>95.5</v>
      </c>
      <c r="D623" s="148"/>
      <c r="E623" s="148"/>
      <c r="F623" s="148"/>
      <c r="G623" s="148"/>
      <c r="H623" s="157"/>
      <c r="I623" s="161"/>
      <c r="J623" s="161"/>
      <c r="K623" s="167"/>
      <c r="L623" s="167"/>
      <c r="M623" s="168"/>
      <c r="N623" s="60"/>
    </row>
    <row r="624" s="70" customFormat="1" spans="1:14">
      <c r="A624" s="156"/>
      <c r="B624" s="146" t="s">
        <v>876</v>
      </c>
      <c r="C624" s="147">
        <v>98</v>
      </c>
      <c r="D624" s="148"/>
      <c r="E624" s="148"/>
      <c r="F624" s="148"/>
      <c r="G624" s="148"/>
      <c r="H624" s="157"/>
      <c r="I624" s="161"/>
      <c r="J624" s="161"/>
      <c r="K624" s="167"/>
      <c r="L624" s="167"/>
      <c r="M624" s="168"/>
      <c r="N624" s="60"/>
    </row>
    <row r="625" s="70" customFormat="1" spans="1:14">
      <c r="A625" s="156"/>
      <c r="B625" s="146" t="s">
        <v>877</v>
      </c>
      <c r="C625" s="147">
        <v>96</v>
      </c>
      <c r="D625" s="148"/>
      <c r="E625" s="148"/>
      <c r="F625" s="148"/>
      <c r="G625" s="148"/>
      <c r="H625" s="157"/>
      <c r="I625" s="161"/>
      <c r="J625" s="161"/>
      <c r="K625" s="167"/>
      <c r="L625" s="167"/>
      <c r="M625" s="168"/>
      <c r="N625" s="60"/>
    </row>
    <row r="626" s="70" customFormat="1" spans="1:14">
      <c r="A626" s="156"/>
      <c r="B626" s="146" t="s">
        <v>878</v>
      </c>
      <c r="C626" s="147">
        <v>95</v>
      </c>
      <c r="D626" s="148"/>
      <c r="E626" s="148"/>
      <c r="F626" s="148"/>
      <c r="G626" s="148"/>
      <c r="H626" s="157"/>
      <c r="I626" s="161"/>
      <c r="J626" s="161"/>
      <c r="K626" s="167"/>
      <c r="L626" s="167"/>
      <c r="M626" s="168"/>
      <c r="N626" s="60"/>
    </row>
    <row r="627" s="70" customFormat="1" spans="1:14">
      <c r="A627" s="156"/>
      <c r="B627" s="146" t="s">
        <v>766</v>
      </c>
      <c r="C627" s="147">
        <v>96</v>
      </c>
      <c r="D627" s="148"/>
      <c r="E627" s="148"/>
      <c r="F627" s="148"/>
      <c r="G627" s="148"/>
      <c r="H627" s="157"/>
      <c r="I627" s="161"/>
      <c r="J627" s="161"/>
      <c r="K627" s="167"/>
      <c r="L627" s="167"/>
      <c r="M627" s="168"/>
      <c r="N627" s="60"/>
    </row>
    <row r="628" s="70" customFormat="1" spans="1:14">
      <c r="A628" s="156"/>
      <c r="B628" s="146" t="s">
        <v>879</v>
      </c>
      <c r="C628" s="147">
        <v>92.5</v>
      </c>
      <c r="D628" s="148"/>
      <c r="E628" s="148"/>
      <c r="F628" s="148"/>
      <c r="G628" s="148"/>
      <c r="H628" s="157"/>
      <c r="I628" s="161"/>
      <c r="J628" s="161"/>
      <c r="K628" s="167"/>
      <c r="L628" s="167"/>
      <c r="M628" s="168"/>
      <c r="N628" s="60"/>
    </row>
    <row r="629" s="70" customFormat="1" spans="1:14">
      <c r="A629" s="156"/>
      <c r="B629" s="146" t="s">
        <v>880</v>
      </c>
      <c r="C629" s="147">
        <v>95.5</v>
      </c>
      <c r="D629" s="148"/>
      <c r="E629" s="148"/>
      <c r="F629" s="148"/>
      <c r="G629" s="148"/>
      <c r="H629" s="157"/>
      <c r="I629" s="161"/>
      <c r="J629" s="161"/>
      <c r="K629" s="167"/>
      <c r="L629" s="167"/>
      <c r="M629" s="168"/>
      <c r="N629" s="60"/>
    </row>
    <row r="630" s="70" customFormat="1" spans="1:14">
      <c r="A630" s="156"/>
      <c r="B630" s="146" t="s">
        <v>881</v>
      </c>
      <c r="C630" s="147">
        <v>95</v>
      </c>
      <c r="D630" s="148"/>
      <c r="E630" s="148"/>
      <c r="F630" s="148"/>
      <c r="G630" s="148"/>
      <c r="H630" s="157"/>
      <c r="I630" s="161"/>
      <c r="J630" s="161"/>
      <c r="K630" s="167"/>
      <c r="L630" s="167"/>
      <c r="M630" s="168"/>
      <c r="N630" s="60"/>
    </row>
    <row r="631" s="70" customFormat="1" spans="1:14">
      <c r="A631" s="156"/>
      <c r="B631" s="146" t="s">
        <v>882</v>
      </c>
      <c r="C631" s="147">
        <v>95</v>
      </c>
      <c r="D631" s="148"/>
      <c r="E631" s="148"/>
      <c r="F631" s="148"/>
      <c r="G631" s="148"/>
      <c r="H631" s="157"/>
      <c r="I631" s="161"/>
      <c r="J631" s="161"/>
      <c r="K631" s="167"/>
      <c r="L631" s="167"/>
      <c r="M631" s="168"/>
      <c r="N631" s="60"/>
    </row>
    <row r="632" s="70" customFormat="1" spans="1:14">
      <c r="A632" s="158"/>
      <c r="B632" s="146" t="s">
        <v>883</v>
      </c>
      <c r="C632" s="147">
        <v>94</v>
      </c>
      <c r="D632" s="148"/>
      <c r="E632" s="148"/>
      <c r="F632" s="148"/>
      <c r="G632" s="148"/>
      <c r="H632" s="159"/>
      <c r="I632" s="162"/>
      <c r="J632" s="162"/>
      <c r="K632" s="169"/>
      <c r="L632" s="169"/>
      <c r="M632" s="170"/>
      <c r="N632" s="60"/>
    </row>
    <row r="633" s="70" customFormat="1" spans="1:14">
      <c r="A633" s="154" t="s">
        <v>72</v>
      </c>
      <c r="B633" s="146" t="s">
        <v>884</v>
      </c>
      <c r="C633" s="147">
        <v>93</v>
      </c>
      <c r="D633" s="148"/>
      <c r="E633" s="148"/>
      <c r="F633" s="148"/>
      <c r="G633" s="148"/>
      <c r="H633" s="155">
        <f>COUNT(C633:C649)</f>
        <v>17</v>
      </c>
      <c r="I633" s="160">
        <f>COUNTIF(C633:C649,"&gt;=94.5")</f>
        <v>16</v>
      </c>
      <c r="J633" s="160">
        <f>COUNTIF(C633:C649,"&lt;85")</f>
        <v>0</v>
      </c>
      <c r="K633" s="165">
        <f>I633/H633</f>
        <v>0.941176470588235</v>
      </c>
      <c r="L633" s="165">
        <f>J633/H633</f>
        <v>0</v>
      </c>
      <c r="M633" s="166">
        <f>K633*60+40</f>
        <v>96.4705882352941</v>
      </c>
      <c r="N633" s="60"/>
    </row>
    <row r="634" s="70" customFormat="1" spans="1:14">
      <c r="A634" s="156"/>
      <c r="B634" s="146" t="s">
        <v>858</v>
      </c>
      <c r="C634" s="147">
        <v>96</v>
      </c>
      <c r="D634" s="148"/>
      <c r="E634" s="148"/>
      <c r="F634" s="148"/>
      <c r="G634" s="148"/>
      <c r="H634" s="157"/>
      <c r="I634" s="161"/>
      <c r="J634" s="161"/>
      <c r="K634" s="167"/>
      <c r="L634" s="167"/>
      <c r="M634" s="168"/>
      <c r="N634" s="60"/>
    </row>
    <row r="635" s="70" customFormat="1" spans="1:14">
      <c r="A635" s="156"/>
      <c r="B635" s="146" t="s">
        <v>885</v>
      </c>
      <c r="C635" s="147">
        <v>98</v>
      </c>
      <c r="D635" s="148"/>
      <c r="E635" s="148"/>
      <c r="F635" s="148"/>
      <c r="G635" s="148"/>
      <c r="H635" s="157"/>
      <c r="I635" s="161"/>
      <c r="J635" s="161"/>
      <c r="K635" s="167"/>
      <c r="L635" s="167"/>
      <c r="M635" s="168"/>
      <c r="N635" s="60"/>
    </row>
    <row r="636" s="70" customFormat="1" spans="1:14">
      <c r="A636" s="156"/>
      <c r="B636" s="146" t="s">
        <v>886</v>
      </c>
      <c r="C636" s="147">
        <v>96</v>
      </c>
      <c r="D636" s="148"/>
      <c r="E636" s="148"/>
      <c r="F636" s="148"/>
      <c r="G636" s="148"/>
      <c r="H636" s="157"/>
      <c r="I636" s="161"/>
      <c r="J636" s="161"/>
      <c r="K636" s="167"/>
      <c r="L636" s="167"/>
      <c r="M636" s="168"/>
      <c r="N636" s="60"/>
    </row>
    <row r="637" s="70" customFormat="1" spans="1:14">
      <c r="A637" s="156"/>
      <c r="B637" s="146" t="s">
        <v>675</v>
      </c>
      <c r="C637" s="147">
        <v>95</v>
      </c>
      <c r="D637" s="148"/>
      <c r="E637" s="148"/>
      <c r="F637" s="148"/>
      <c r="G637" s="148"/>
      <c r="H637" s="157"/>
      <c r="I637" s="161"/>
      <c r="J637" s="161"/>
      <c r="K637" s="167"/>
      <c r="L637" s="167"/>
      <c r="M637" s="168"/>
      <c r="N637" s="60"/>
    </row>
    <row r="638" s="70" customFormat="1" spans="1:14">
      <c r="A638" s="156"/>
      <c r="B638" s="146" t="s">
        <v>862</v>
      </c>
      <c r="C638" s="147">
        <v>95</v>
      </c>
      <c r="D638" s="148"/>
      <c r="E638" s="148"/>
      <c r="F638" s="148"/>
      <c r="G638" s="148"/>
      <c r="H638" s="157"/>
      <c r="I638" s="161"/>
      <c r="J638" s="161"/>
      <c r="K638" s="167"/>
      <c r="L638" s="167"/>
      <c r="M638" s="168"/>
      <c r="N638" s="60"/>
    </row>
    <row r="639" s="70" customFormat="1" spans="1:14">
      <c r="A639" s="156"/>
      <c r="B639" s="146" t="s">
        <v>870</v>
      </c>
      <c r="C639" s="147">
        <v>96</v>
      </c>
      <c r="D639" s="148"/>
      <c r="E639" s="148"/>
      <c r="F639" s="148"/>
      <c r="G639" s="148"/>
      <c r="H639" s="157"/>
      <c r="I639" s="161"/>
      <c r="J639" s="161"/>
      <c r="K639" s="167"/>
      <c r="L639" s="167"/>
      <c r="M639" s="168"/>
      <c r="N639" s="60"/>
    </row>
    <row r="640" s="70" customFormat="1" spans="1:14">
      <c r="A640" s="156"/>
      <c r="B640" s="146" t="s">
        <v>887</v>
      </c>
      <c r="C640" s="147">
        <v>95.5</v>
      </c>
      <c r="D640" s="148"/>
      <c r="E640" s="148"/>
      <c r="F640" s="148"/>
      <c r="G640" s="148"/>
      <c r="H640" s="157"/>
      <c r="I640" s="161"/>
      <c r="J640" s="161"/>
      <c r="K640" s="167"/>
      <c r="L640" s="167"/>
      <c r="M640" s="168"/>
      <c r="N640" s="60"/>
    </row>
    <row r="641" s="70" customFormat="1" spans="1:14">
      <c r="A641" s="156"/>
      <c r="B641" s="146" t="s">
        <v>888</v>
      </c>
      <c r="C641" s="147">
        <v>96</v>
      </c>
      <c r="D641" s="148"/>
      <c r="E641" s="148"/>
      <c r="F641" s="148"/>
      <c r="G641" s="148"/>
      <c r="H641" s="157"/>
      <c r="I641" s="161"/>
      <c r="J641" s="161"/>
      <c r="K641" s="167"/>
      <c r="L641" s="167"/>
      <c r="M641" s="168"/>
      <c r="N641" s="60"/>
    </row>
    <row r="642" s="70" customFormat="1" spans="1:14">
      <c r="A642" s="156"/>
      <c r="B642" s="146" t="s">
        <v>889</v>
      </c>
      <c r="C642" s="147">
        <v>97</v>
      </c>
      <c r="D642" s="148"/>
      <c r="E642" s="148"/>
      <c r="F642" s="148"/>
      <c r="G642" s="148"/>
      <c r="H642" s="157"/>
      <c r="I642" s="161"/>
      <c r="J642" s="161"/>
      <c r="K642" s="167"/>
      <c r="L642" s="167"/>
      <c r="M642" s="168"/>
      <c r="N642" s="60"/>
    </row>
    <row r="643" s="70" customFormat="1" spans="1:14">
      <c r="A643" s="156"/>
      <c r="B643" s="146" t="s">
        <v>890</v>
      </c>
      <c r="C643" s="147">
        <v>95</v>
      </c>
      <c r="D643" s="148"/>
      <c r="E643" s="148"/>
      <c r="F643" s="148"/>
      <c r="G643" s="148"/>
      <c r="H643" s="157"/>
      <c r="I643" s="161"/>
      <c r="J643" s="161"/>
      <c r="K643" s="167"/>
      <c r="L643" s="167"/>
      <c r="M643" s="168"/>
      <c r="N643" s="60"/>
    </row>
    <row r="644" s="70" customFormat="1" spans="1:14">
      <c r="A644" s="156"/>
      <c r="B644" s="146" t="s">
        <v>891</v>
      </c>
      <c r="C644" s="147">
        <v>95.5</v>
      </c>
      <c r="D644" s="148"/>
      <c r="E644" s="148"/>
      <c r="F644" s="148"/>
      <c r="G644" s="148"/>
      <c r="H644" s="157"/>
      <c r="I644" s="161"/>
      <c r="J644" s="161"/>
      <c r="K644" s="167"/>
      <c r="L644" s="167"/>
      <c r="M644" s="168"/>
      <c r="N644" s="60"/>
    </row>
    <row r="645" s="70" customFormat="1" spans="1:14">
      <c r="A645" s="156"/>
      <c r="B645" s="146" t="s">
        <v>892</v>
      </c>
      <c r="C645" s="147">
        <v>96</v>
      </c>
      <c r="D645" s="148"/>
      <c r="E645" s="148"/>
      <c r="F645" s="148"/>
      <c r="G645" s="148"/>
      <c r="H645" s="157"/>
      <c r="I645" s="161"/>
      <c r="J645" s="161"/>
      <c r="K645" s="167"/>
      <c r="L645" s="167"/>
      <c r="M645" s="168"/>
      <c r="N645" s="60"/>
    </row>
    <row r="646" s="70" customFormat="1" spans="1:14">
      <c r="A646" s="156"/>
      <c r="B646" s="146" t="s">
        <v>877</v>
      </c>
      <c r="C646" s="147">
        <v>96</v>
      </c>
      <c r="D646" s="148"/>
      <c r="E646" s="148"/>
      <c r="F646" s="148"/>
      <c r="G646" s="148"/>
      <c r="H646" s="157"/>
      <c r="I646" s="161"/>
      <c r="J646" s="161"/>
      <c r="K646" s="167"/>
      <c r="L646" s="167"/>
      <c r="M646" s="168"/>
      <c r="N646" s="60"/>
    </row>
    <row r="647" s="70" customFormat="1" spans="1:14">
      <c r="A647" s="156"/>
      <c r="B647" s="146" t="s">
        <v>893</v>
      </c>
      <c r="C647" s="147">
        <v>96</v>
      </c>
      <c r="D647" s="148"/>
      <c r="E647" s="148"/>
      <c r="F647" s="148"/>
      <c r="G647" s="148"/>
      <c r="H647" s="157"/>
      <c r="I647" s="161"/>
      <c r="J647" s="161"/>
      <c r="K647" s="167"/>
      <c r="L647" s="167"/>
      <c r="M647" s="168"/>
      <c r="N647" s="60"/>
    </row>
    <row r="648" s="70" customFormat="1" spans="1:14">
      <c r="A648" s="156"/>
      <c r="B648" s="146" t="s">
        <v>878</v>
      </c>
      <c r="C648" s="147">
        <v>95</v>
      </c>
      <c r="D648" s="148"/>
      <c r="E648" s="148"/>
      <c r="F648" s="148"/>
      <c r="G648" s="148"/>
      <c r="H648" s="157"/>
      <c r="I648" s="161"/>
      <c r="J648" s="161"/>
      <c r="K648" s="167"/>
      <c r="L648" s="167"/>
      <c r="M648" s="168"/>
      <c r="N648" s="60"/>
    </row>
    <row r="649" s="70" customFormat="1" spans="1:14">
      <c r="A649" s="156"/>
      <c r="B649" s="146" t="s">
        <v>894</v>
      </c>
      <c r="C649" s="147">
        <v>97</v>
      </c>
      <c r="D649" s="148"/>
      <c r="E649" s="148"/>
      <c r="F649" s="148"/>
      <c r="G649" s="148"/>
      <c r="H649" s="157"/>
      <c r="I649" s="161"/>
      <c r="J649" s="161"/>
      <c r="K649" s="167"/>
      <c r="L649" s="167"/>
      <c r="M649" s="168"/>
      <c r="N649" s="60"/>
    </row>
    <row r="650" s="70" customFormat="1" spans="1:14">
      <c r="A650" s="154" t="s">
        <v>73</v>
      </c>
      <c r="B650" s="146" t="s">
        <v>895</v>
      </c>
      <c r="C650" s="147">
        <v>95</v>
      </c>
      <c r="D650" s="148"/>
      <c r="E650" s="148"/>
      <c r="F650" s="148"/>
      <c r="G650" s="148"/>
      <c r="H650" s="155">
        <f>COUNT(C650:C662)</f>
        <v>13</v>
      </c>
      <c r="I650" s="160">
        <f>COUNTIF(C650:C662,"&gt;=94.5")</f>
        <v>10</v>
      </c>
      <c r="J650" s="160">
        <f>COUNTIF(C650:C662,"&lt;85")</f>
        <v>0</v>
      </c>
      <c r="K650" s="165">
        <f>I650/H650</f>
        <v>0.769230769230769</v>
      </c>
      <c r="L650" s="165">
        <f>J650/H650</f>
        <v>0</v>
      </c>
      <c r="M650" s="166">
        <f>K650*60+40</f>
        <v>86.1538461538462</v>
      </c>
      <c r="N650" s="60"/>
    </row>
    <row r="651" s="70" customFormat="1" spans="1:14">
      <c r="A651" s="156"/>
      <c r="B651" s="146" t="s">
        <v>896</v>
      </c>
      <c r="C651" s="147">
        <v>92</v>
      </c>
      <c r="D651" s="148"/>
      <c r="E651" s="148"/>
      <c r="F651" s="148"/>
      <c r="G651" s="148"/>
      <c r="H651" s="157"/>
      <c r="I651" s="161"/>
      <c r="J651" s="161"/>
      <c r="K651" s="167"/>
      <c r="L651" s="167"/>
      <c r="M651" s="168"/>
      <c r="N651" s="60"/>
    </row>
    <row r="652" s="70" customFormat="1" spans="1:14">
      <c r="A652" s="156"/>
      <c r="B652" s="146" t="s">
        <v>897</v>
      </c>
      <c r="C652" s="147">
        <v>95.5</v>
      </c>
      <c r="D652" s="148"/>
      <c r="E652" s="148"/>
      <c r="F652" s="148"/>
      <c r="G652" s="148"/>
      <c r="H652" s="157"/>
      <c r="I652" s="161"/>
      <c r="J652" s="161"/>
      <c r="K652" s="167"/>
      <c r="L652" s="167"/>
      <c r="M652" s="168"/>
      <c r="N652" s="60"/>
    </row>
    <row r="653" s="70" customFormat="1" spans="1:14">
      <c r="A653" s="156"/>
      <c r="B653" s="146" t="s">
        <v>898</v>
      </c>
      <c r="C653" s="147">
        <v>96</v>
      </c>
      <c r="D653" s="148"/>
      <c r="E653" s="148"/>
      <c r="F653" s="148"/>
      <c r="G653" s="148"/>
      <c r="H653" s="157"/>
      <c r="I653" s="161"/>
      <c r="J653" s="161"/>
      <c r="K653" s="167"/>
      <c r="L653" s="167"/>
      <c r="M653" s="168"/>
      <c r="N653" s="60"/>
    </row>
    <row r="654" s="70" customFormat="1" spans="1:14">
      <c r="A654" s="156"/>
      <c r="B654" s="146" t="s">
        <v>899</v>
      </c>
      <c r="C654" s="147">
        <v>96</v>
      </c>
      <c r="D654" s="148"/>
      <c r="E654" s="148"/>
      <c r="F654" s="148"/>
      <c r="G654" s="148"/>
      <c r="H654" s="157"/>
      <c r="I654" s="161"/>
      <c r="J654" s="161"/>
      <c r="K654" s="167"/>
      <c r="L654" s="167"/>
      <c r="M654" s="168"/>
      <c r="N654" s="60"/>
    </row>
    <row r="655" s="70" customFormat="1" spans="1:14">
      <c r="A655" s="156"/>
      <c r="B655" s="146" t="s">
        <v>900</v>
      </c>
      <c r="C655" s="147">
        <v>98</v>
      </c>
      <c r="D655" s="148"/>
      <c r="E655" s="148"/>
      <c r="F655" s="148"/>
      <c r="G655" s="148"/>
      <c r="H655" s="157"/>
      <c r="I655" s="161"/>
      <c r="J655" s="161"/>
      <c r="K655" s="167"/>
      <c r="L655" s="167"/>
      <c r="M655" s="168"/>
      <c r="N655" s="60"/>
    </row>
    <row r="656" s="70" customFormat="1" spans="1:14">
      <c r="A656" s="156"/>
      <c r="B656" s="146" t="s">
        <v>901</v>
      </c>
      <c r="C656" s="147">
        <v>91</v>
      </c>
      <c r="D656" s="148"/>
      <c r="E656" s="148"/>
      <c r="F656" s="148"/>
      <c r="G656" s="148"/>
      <c r="H656" s="157"/>
      <c r="I656" s="161"/>
      <c r="J656" s="161"/>
      <c r="K656" s="167"/>
      <c r="L656" s="167"/>
      <c r="M656" s="168"/>
      <c r="N656" s="60"/>
    </row>
    <row r="657" s="70" customFormat="1" spans="1:14">
      <c r="A657" s="156"/>
      <c r="B657" s="146" t="s">
        <v>902</v>
      </c>
      <c r="C657" s="147">
        <v>97.5</v>
      </c>
      <c r="D657" s="148"/>
      <c r="E657" s="148"/>
      <c r="F657" s="148"/>
      <c r="G657" s="148"/>
      <c r="H657" s="157"/>
      <c r="I657" s="161"/>
      <c r="J657" s="161"/>
      <c r="K657" s="167"/>
      <c r="L657" s="167"/>
      <c r="M657" s="168"/>
      <c r="N657" s="60"/>
    </row>
    <row r="658" s="70" customFormat="1" spans="1:14">
      <c r="A658" s="156"/>
      <c r="B658" s="146" t="s">
        <v>903</v>
      </c>
      <c r="C658" s="147">
        <v>96.5</v>
      </c>
      <c r="D658" s="148"/>
      <c r="E658" s="148"/>
      <c r="F658" s="148"/>
      <c r="G658" s="148"/>
      <c r="H658" s="157"/>
      <c r="I658" s="161"/>
      <c r="J658" s="161"/>
      <c r="K658" s="167"/>
      <c r="L658" s="167"/>
      <c r="M658" s="168"/>
      <c r="N658" s="60"/>
    </row>
    <row r="659" s="70" customFormat="1" spans="1:14">
      <c r="A659" s="156"/>
      <c r="B659" s="146" t="s">
        <v>904</v>
      </c>
      <c r="C659" s="147">
        <v>96.5</v>
      </c>
      <c r="D659" s="148"/>
      <c r="E659" s="148"/>
      <c r="F659" s="148"/>
      <c r="G659" s="148"/>
      <c r="H659" s="157"/>
      <c r="I659" s="161"/>
      <c r="J659" s="161"/>
      <c r="K659" s="167"/>
      <c r="L659" s="167"/>
      <c r="M659" s="168"/>
      <c r="N659" s="60"/>
    </row>
    <row r="660" s="70" customFormat="1" spans="1:14">
      <c r="A660" s="156"/>
      <c r="B660" s="146" t="s">
        <v>905</v>
      </c>
      <c r="C660" s="147">
        <v>97</v>
      </c>
      <c r="D660" s="148"/>
      <c r="E660" s="148"/>
      <c r="F660" s="148"/>
      <c r="G660" s="148"/>
      <c r="H660" s="157"/>
      <c r="I660" s="161"/>
      <c r="J660" s="161"/>
      <c r="K660" s="167"/>
      <c r="L660" s="167"/>
      <c r="M660" s="168"/>
      <c r="N660" s="60"/>
    </row>
    <row r="661" s="70" customFormat="1" spans="1:14">
      <c r="A661" s="156"/>
      <c r="B661" s="146" t="s">
        <v>906</v>
      </c>
      <c r="C661" s="147">
        <v>92</v>
      </c>
      <c r="D661" s="148"/>
      <c r="E661" s="148"/>
      <c r="F661" s="148"/>
      <c r="G661" s="148"/>
      <c r="H661" s="157"/>
      <c r="I661" s="161"/>
      <c r="J661" s="161"/>
      <c r="K661" s="167"/>
      <c r="L661" s="167"/>
      <c r="M661" s="168"/>
      <c r="N661" s="60"/>
    </row>
    <row r="662" s="70" customFormat="1" spans="1:14">
      <c r="A662" s="158"/>
      <c r="B662" s="146" t="s">
        <v>907</v>
      </c>
      <c r="C662" s="147">
        <v>98</v>
      </c>
      <c r="D662" s="148"/>
      <c r="E662" s="148"/>
      <c r="F662" s="148"/>
      <c r="G662" s="148"/>
      <c r="H662" s="159"/>
      <c r="I662" s="162"/>
      <c r="J662" s="162"/>
      <c r="K662" s="169"/>
      <c r="L662" s="169"/>
      <c r="M662" s="170"/>
      <c r="N662" s="60"/>
    </row>
    <row r="663" s="70" customFormat="1" spans="1:14">
      <c r="A663" s="172" t="s">
        <v>74</v>
      </c>
      <c r="B663" s="146" t="s">
        <v>908</v>
      </c>
      <c r="C663" s="147">
        <v>94</v>
      </c>
      <c r="D663" s="148"/>
      <c r="E663" s="148"/>
      <c r="F663" s="148"/>
      <c r="G663" s="148"/>
      <c r="H663" s="155">
        <f>COUNT(C663:C678)</f>
        <v>16</v>
      </c>
      <c r="I663" s="160">
        <f>COUNTIF(C663:C678,"&gt;=94.5")</f>
        <v>13</v>
      </c>
      <c r="J663" s="160">
        <f>COUNTIF(C663:C678,"&lt;85")</f>
        <v>0</v>
      </c>
      <c r="K663" s="165">
        <f>I663/H663</f>
        <v>0.8125</v>
      </c>
      <c r="L663" s="165">
        <f>J663/H663</f>
        <v>0</v>
      </c>
      <c r="M663" s="166">
        <f>K663*60+40</f>
        <v>88.75</v>
      </c>
      <c r="N663" s="60"/>
    </row>
    <row r="664" s="70" customFormat="1" spans="1:14">
      <c r="A664" s="173"/>
      <c r="B664" s="146" t="s">
        <v>909</v>
      </c>
      <c r="C664" s="147">
        <v>95</v>
      </c>
      <c r="D664" s="148"/>
      <c r="E664" s="148"/>
      <c r="F664" s="148"/>
      <c r="G664" s="148"/>
      <c r="H664" s="157"/>
      <c r="I664" s="161"/>
      <c r="J664" s="161"/>
      <c r="K664" s="167"/>
      <c r="L664" s="167"/>
      <c r="M664" s="168"/>
      <c r="N664" s="60"/>
    </row>
    <row r="665" s="70" customFormat="1" spans="1:14">
      <c r="A665" s="173"/>
      <c r="B665" s="146" t="s">
        <v>910</v>
      </c>
      <c r="C665" s="147">
        <v>96</v>
      </c>
      <c r="D665" s="148"/>
      <c r="E665" s="148"/>
      <c r="F665" s="148"/>
      <c r="G665" s="148"/>
      <c r="H665" s="157"/>
      <c r="I665" s="161"/>
      <c r="J665" s="161"/>
      <c r="K665" s="167"/>
      <c r="L665" s="167"/>
      <c r="M665" s="168"/>
      <c r="N665" s="60"/>
    </row>
    <row r="666" s="70" customFormat="1" spans="1:14">
      <c r="A666" s="173"/>
      <c r="B666" s="146" t="s">
        <v>911</v>
      </c>
      <c r="C666" s="147">
        <v>92</v>
      </c>
      <c r="D666" s="148"/>
      <c r="E666" s="148"/>
      <c r="F666" s="148"/>
      <c r="G666" s="148"/>
      <c r="H666" s="157"/>
      <c r="I666" s="161"/>
      <c r="J666" s="161"/>
      <c r="K666" s="167"/>
      <c r="L666" s="167"/>
      <c r="M666" s="168"/>
      <c r="N666" s="60"/>
    </row>
    <row r="667" s="70" customFormat="1" spans="1:14">
      <c r="A667" s="173"/>
      <c r="B667" s="146" t="s">
        <v>912</v>
      </c>
      <c r="C667" s="147">
        <v>95</v>
      </c>
      <c r="D667" s="148"/>
      <c r="E667" s="148"/>
      <c r="F667" s="148"/>
      <c r="G667" s="148"/>
      <c r="H667" s="157"/>
      <c r="I667" s="161"/>
      <c r="J667" s="161"/>
      <c r="K667" s="167"/>
      <c r="L667" s="167"/>
      <c r="M667" s="168"/>
      <c r="N667" s="60"/>
    </row>
    <row r="668" s="70" customFormat="1" spans="1:14">
      <c r="A668" s="173"/>
      <c r="B668" s="146" t="s">
        <v>913</v>
      </c>
      <c r="C668" s="147">
        <v>93</v>
      </c>
      <c r="D668" s="148"/>
      <c r="E668" s="148"/>
      <c r="F668" s="148"/>
      <c r="G668" s="148"/>
      <c r="H668" s="157"/>
      <c r="I668" s="161"/>
      <c r="J668" s="161"/>
      <c r="K668" s="167"/>
      <c r="L668" s="167"/>
      <c r="M668" s="168"/>
      <c r="N668" s="60"/>
    </row>
    <row r="669" s="70" customFormat="1" spans="1:14">
      <c r="A669" s="173"/>
      <c r="B669" s="146" t="s">
        <v>914</v>
      </c>
      <c r="C669" s="147">
        <v>95</v>
      </c>
      <c r="D669" s="148"/>
      <c r="E669" s="148"/>
      <c r="F669" s="148"/>
      <c r="G669" s="148"/>
      <c r="H669" s="157"/>
      <c r="I669" s="161"/>
      <c r="J669" s="161"/>
      <c r="K669" s="167"/>
      <c r="L669" s="167"/>
      <c r="M669" s="168"/>
      <c r="N669" s="60"/>
    </row>
    <row r="670" s="70" customFormat="1" spans="1:14">
      <c r="A670" s="173"/>
      <c r="B670" s="146" t="s">
        <v>915</v>
      </c>
      <c r="C670" s="147">
        <v>96</v>
      </c>
      <c r="D670" s="148"/>
      <c r="E670" s="148"/>
      <c r="F670" s="148"/>
      <c r="G670" s="148"/>
      <c r="H670" s="157"/>
      <c r="I670" s="161"/>
      <c r="J670" s="161"/>
      <c r="K670" s="167"/>
      <c r="L670" s="167"/>
      <c r="M670" s="168"/>
      <c r="N670" s="60"/>
    </row>
    <row r="671" s="70" customFormat="1" spans="1:14">
      <c r="A671" s="173"/>
      <c r="B671" s="146" t="s">
        <v>916</v>
      </c>
      <c r="C671" s="147">
        <v>95</v>
      </c>
      <c r="D671" s="148"/>
      <c r="E671" s="148"/>
      <c r="F671" s="148"/>
      <c r="G671" s="148"/>
      <c r="H671" s="157"/>
      <c r="I671" s="161"/>
      <c r="J671" s="161"/>
      <c r="K671" s="167"/>
      <c r="L671" s="167"/>
      <c r="M671" s="168"/>
      <c r="N671" s="60"/>
    </row>
    <row r="672" s="70" customFormat="1" spans="1:14">
      <c r="A672" s="173"/>
      <c r="B672" s="146" t="s">
        <v>917</v>
      </c>
      <c r="C672" s="147">
        <v>99</v>
      </c>
      <c r="D672" s="148"/>
      <c r="E672" s="148"/>
      <c r="F672" s="148"/>
      <c r="G672" s="148"/>
      <c r="H672" s="157"/>
      <c r="I672" s="161"/>
      <c r="J672" s="161"/>
      <c r="K672" s="167"/>
      <c r="L672" s="167"/>
      <c r="M672" s="168"/>
      <c r="N672" s="60"/>
    </row>
    <row r="673" s="70" customFormat="1" spans="1:14">
      <c r="A673" s="173"/>
      <c r="B673" s="146" t="s">
        <v>918</v>
      </c>
      <c r="C673" s="147">
        <v>95</v>
      </c>
      <c r="D673" s="148"/>
      <c r="E673" s="148"/>
      <c r="F673" s="148"/>
      <c r="G673" s="148"/>
      <c r="H673" s="157"/>
      <c r="I673" s="161"/>
      <c r="J673" s="161"/>
      <c r="K673" s="167"/>
      <c r="L673" s="167"/>
      <c r="M673" s="168"/>
      <c r="N673" s="60"/>
    </row>
    <row r="674" s="70" customFormat="1" spans="1:14">
      <c r="A674" s="173"/>
      <c r="B674" s="146" t="s">
        <v>898</v>
      </c>
      <c r="C674" s="147">
        <v>96</v>
      </c>
      <c r="D674" s="148"/>
      <c r="E674" s="148"/>
      <c r="F674" s="148"/>
      <c r="G674" s="148"/>
      <c r="H674" s="157"/>
      <c r="I674" s="161"/>
      <c r="J674" s="161"/>
      <c r="K674" s="167"/>
      <c r="L674" s="167"/>
      <c r="M674" s="168"/>
      <c r="N674" s="60"/>
    </row>
    <row r="675" s="70" customFormat="1" spans="1:14">
      <c r="A675" s="173"/>
      <c r="B675" s="146" t="s">
        <v>899</v>
      </c>
      <c r="C675" s="147">
        <v>96</v>
      </c>
      <c r="D675" s="148"/>
      <c r="E675" s="148"/>
      <c r="F675" s="148"/>
      <c r="G675" s="148"/>
      <c r="H675" s="157"/>
      <c r="I675" s="161"/>
      <c r="J675" s="161"/>
      <c r="K675" s="167"/>
      <c r="L675" s="167"/>
      <c r="M675" s="168"/>
      <c r="N675" s="60"/>
    </row>
    <row r="676" s="70" customFormat="1" spans="1:14">
      <c r="A676" s="173"/>
      <c r="B676" s="146" t="s">
        <v>919</v>
      </c>
      <c r="C676" s="147">
        <v>97</v>
      </c>
      <c r="D676" s="148"/>
      <c r="E676" s="148"/>
      <c r="F676" s="148"/>
      <c r="G676" s="148"/>
      <c r="H676" s="157"/>
      <c r="I676" s="161"/>
      <c r="J676" s="161"/>
      <c r="K676" s="167"/>
      <c r="L676" s="167"/>
      <c r="M676" s="168"/>
      <c r="N676" s="60"/>
    </row>
    <row r="677" s="70" customFormat="1" spans="1:14">
      <c r="A677" s="173"/>
      <c r="B677" s="146" t="s">
        <v>920</v>
      </c>
      <c r="C677" s="147">
        <v>96</v>
      </c>
      <c r="D677" s="148"/>
      <c r="E677" s="148"/>
      <c r="F677" s="148"/>
      <c r="G677" s="148"/>
      <c r="H677" s="157"/>
      <c r="I677" s="161"/>
      <c r="J677" s="161"/>
      <c r="K677" s="167"/>
      <c r="L677" s="167"/>
      <c r="M677" s="168"/>
      <c r="N677" s="60"/>
    </row>
    <row r="678" s="70" customFormat="1" spans="1:14">
      <c r="A678" s="174"/>
      <c r="B678" s="146" t="s">
        <v>921</v>
      </c>
      <c r="C678" s="147">
        <v>98</v>
      </c>
      <c r="D678" s="148"/>
      <c r="E678" s="148"/>
      <c r="F678" s="148"/>
      <c r="G678" s="148"/>
      <c r="H678" s="159"/>
      <c r="I678" s="162"/>
      <c r="J678" s="162"/>
      <c r="K678" s="169"/>
      <c r="L678" s="169"/>
      <c r="M678" s="170"/>
      <c r="N678" s="60"/>
    </row>
    <row r="679" s="70" customFormat="1" spans="1:14">
      <c r="A679" s="154" t="s">
        <v>75</v>
      </c>
      <c r="B679" s="146" t="s">
        <v>910</v>
      </c>
      <c r="C679" s="147">
        <v>96</v>
      </c>
      <c r="D679" s="148"/>
      <c r="E679" s="148"/>
      <c r="F679" s="148"/>
      <c r="G679" s="148"/>
      <c r="H679" s="155">
        <f>COUNT(C679:C690)</f>
        <v>12</v>
      </c>
      <c r="I679" s="160">
        <f>COUNTIF(C679:C690,"&gt;=94.5")</f>
        <v>9</v>
      </c>
      <c r="J679" s="160">
        <f>COUNTIF(C679:C690,"&lt;85")</f>
        <v>0</v>
      </c>
      <c r="K679" s="165">
        <f>I679/H679</f>
        <v>0.75</v>
      </c>
      <c r="L679" s="165">
        <f>J679/H679</f>
        <v>0</v>
      </c>
      <c r="M679" s="166">
        <f>K679*60+40</f>
        <v>85</v>
      </c>
      <c r="N679" s="60"/>
    </row>
    <row r="680" s="70" customFormat="1" spans="1:14">
      <c r="A680" s="156"/>
      <c r="B680" s="146" t="s">
        <v>922</v>
      </c>
      <c r="C680" s="147">
        <v>95</v>
      </c>
      <c r="D680" s="148"/>
      <c r="E680" s="148"/>
      <c r="F680" s="148"/>
      <c r="G680" s="148"/>
      <c r="H680" s="157"/>
      <c r="I680" s="161"/>
      <c r="J680" s="161"/>
      <c r="K680" s="167"/>
      <c r="L680" s="167"/>
      <c r="M680" s="168"/>
      <c r="N680" s="60"/>
    </row>
    <row r="681" s="70" customFormat="1" spans="1:14">
      <c r="A681" s="156"/>
      <c r="B681" s="146" t="s">
        <v>923</v>
      </c>
      <c r="C681" s="147">
        <v>96.5</v>
      </c>
      <c r="D681" s="185"/>
      <c r="E681" s="185"/>
      <c r="F681" s="185"/>
      <c r="G681" s="186"/>
      <c r="H681" s="157"/>
      <c r="I681" s="161"/>
      <c r="J681" s="161"/>
      <c r="K681" s="167"/>
      <c r="L681" s="167"/>
      <c r="M681" s="168"/>
      <c r="N681" s="60"/>
    </row>
    <row r="682" s="70" customFormat="1" spans="1:14">
      <c r="A682" s="156"/>
      <c r="B682" s="146" t="s">
        <v>919</v>
      </c>
      <c r="C682" s="147">
        <v>97</v>
      </c>
      <c r="D682" s="185"/>
      <c r="E682" s="185"/>
      <c r="F682" s="185"/>
      <c r="G682" s="186"/>
      <c r="H682" s="157"/>
      <c r="I682" s="161"/>
      <c r="J682" s="161"/>
      <c r="K682" s="167"/>
      <c r="L682" s="167"/>
      <c r="M682" s="168"/>
      <c r="N682" s="60"/>
    </row>
    <row r="683" s="70" customFormat="1" spans="1:14">
      <c r="A683" s="156"/>
      <c r="B683" s="146" t="s">
        <v>924</v>
      </c>
      <c r="C683" s="147">
        <v>94</v>
      </c>
      <c r="D683" s="185"/>
      <c r="E683" s="185"/>
      <c r="F683" s="185"/>
      <c r="G683" s="186"/>
      <c r="H683" s="157"/>
      <c r="I683" s="161"/>
      <c r="J683" s="161"/>
      <c r="K683" s="167"/>
      <c r="L683" s="167"/>
      <c r="M683" s="168"/>
      <c r="N683" s="60"/>
    </row>
    <row r="684" s="70" customFormat="1" spans="1:14">
      <c r="A684" s="156"/>
      <c r="B684" s="146" t="s">
        <v>920</v>
      </c>
      <c r="C684" s="147">
        <v>96</v>
      </c>
      <c r="D684" s="185"/>
      <c r="E684" s="185"/>
      <c r="F684" s="185"/>
      <c r="G684" s="186"/>
      <c r="H684" s="157"/>
      <c r="I684" s="161"/>
      <c r="J684" s="161"/>
      <c r="K684" s="167"/>
      <c r="L684" s="167"/>
      <c r="M684" s="168"/>
      <c r="N684" s="60"/>
    </row>
    <row r="685" s="70" customFormat="1" spans="1:14">
      <c r="A685" s="156"/>
      <c r="B685" s="146" t="s">
        <v>925</v>
      </c>
      <c r="C685" s="147">
        <v>97</v>
      </c>
      <c r="D685" s="185"/>
      <c r="E685" s="185"/>
      <c r="F685" s="185"/>
      <c r="G685" s="186"/>
      <c r="H685" s="157"/>
      <c r="I685" s="161"/>
      <c r="J685" s="161"/>
      <c r="K685" s="167"/>
      <c r="L685" s="167"/>
      <c r="M685" s="168"/>
      <c r="N685" s="60"/>
    </row>
    <row r="686" s="70" customFormat="1" spans="1:14">
      <c r="A686" s="156"/>
      <c r="B686" s="146" t="s">
        <v>926</v>
      </c>
      <c r="C686" s="147">
        <v>92</v>
      </c>
      <c r="D686" s="185"/>
      <c r="E686" s="185"/>
      <c r="F686" s="185"/>
      <c r="G686" s="186"/>
      <c r="H686" s="157"/>
      <c r="I686" s="161"/>
      <c r="J686" s="161"/>
      <c r="K686" s="167"/>
      <c r="L686" s="167"/>
      <c r="M686" s="168"/>
      <c r="N686" s="60"/>
    </row>
    <row r="687" s="70" customFormat="1" spans="1:14">
      <c r="A687" s="156"/>
      <c r="B687" s="146" t="s">
        <v>927</v>
      </c>
      <c r="C687" s="147">
        <v>94</v>
      </c>
      <c r="D687" s="185"/>
      <c r="E687" s="185"/>
      <c r="F687" s="185"/>
      <c r="G687" s="186"/>
      <c r="H687" s="157"/>
      <c r="I687" s="161"/>
      <c r="J687" s="161"/>
      <c r="K687" s="167"/>
      <c r="L687" s="167"/>
      <c r="M687" s="168"/>
      <c r="N687" s="60"/>
    </row>
    <row r="688" s="70" customFormat="1" spans="1:14">
      <c r="A688" s="156"/>
      <c r="B688" s="146" t="s">
        <v>928</v>
      </c>
      <c r="C688" s="147">
        <v>98</v>
      </c>
      <c r="D688" s="181"/>
      <c r="E688" s="181"/>
      <c r="F688" s="181"/>
      <c r="G688" s="187"/>
      <c r="H688" s="157"/>
      <c r="I688" s="161"/>
      <c r="J688" s="161"/>
      <c r="K688" s="167"/>
      <c r="L688" s="167"/>
      <c r="M688" s="168"/>
      <c r="N688" s="60"/>
    </row>
    <row r="689" s="70" customFormat="1" spans="1:14">
      <c r="A689" s="156"/>
      <c r="B689" s="146" t="s">
        <v>743</v>
      </c>
      <c r="C689" s="147">
        <v>99</v>
      </c>
      <c r="D689" s="181"/>
      <c r="E689" s="181"/>
      <c r="F689" s="181"/>
      <c r="G689" s="187"/>
      <c r="H689" s="157"/>
      <c r="I689" s="161"/>
      <c r="J689" s="161"/>
      <c r="K689" s="167"/>
      <c r="L689" s="167"/>
      <c r="M689" s="168"/>
      <c r="N689" s="60"/>
    </row>
    <row r="690" s="70" customFormat="1" spans="1:14">
      <c r="A690" s="158"/>
      <c r="B690" s="146" t="s">
        <v>921</v>
      </c>
      <c r="C690" s="147">
        <v>98</v>
      </c>
      <c r="D690" s="181"/>
      <c r="E690" s="181"/>
      <c r="F690" s="181"/>
      <c r="G690" s="187"/>
      <c r="H690" s="159"/>
      <c r="I690" s="162"/>
      <c r="J690" s="162"/>
      <c r="K690" s="169"/>
      <c r="L690" s="169"/>
      <c r="M690" s="170"/>
      <c r="N690" s="60"/>
    </row>
    <row r="691" s="70" customFormat="1" spans="1:14">
      <c r="A691" s="163" t="s">
        <v>76</v>
      </c>
      <c r="B691" s="146" t="s">
        <v>897</v>
      </c>
      <c r="C691" s="147">
        <v>95.5</v>
      </c>
      <c r="D691" s="148"/>
      <c r="E691" s="148"/>
      <c r="F691" s="148"/>
      <c r="G691" s="148"/>
      <c r="H691" s="155">
        <f>COUNT(C691:C701)</f>
        <v>11</v>
      </c>
      <c r="I691" s="160">
        <f>COUNTIF(C691:C701,"&gt;=94.5")</f>
        <v>6</v>
      </c>
      <c r="J691" s="160">
        <f>COUNTIF(C691:C701,"&lt;85")</f>
        <v>0</v>
      </c>
      <c r="K691" s="165">
        <f>I691/H691</f>
        <v>0.545454545454545</v>
      </c>
      <c r="L691" s="165">
        <f>J691/H691</f>
        <v>0</v>
      </c>
      <c r="M691" s="166">
        <f>K691*60+40</f>
        <v>72.7272727272727</v>
      </c>
      <c r="N691" s="60"/>
    </row>
    <row r="692" s="70" customFormat="1" spans="1:14">
      <c r="A692" s="164"/>
      <c r="B692" s="146" t="s">
        <v>929</v>
      </c>
      <c r="C692" s="147">
        <v>86.5</v>
      </c>
      <c r="D692" s="148"/>
      <c r="E692" s="148"/>
      <c r="F692" s="148"/>
      <c r="G692" s="148"/>
      <c r="H692" s="157"/>
      <c r="I692" s="161"/>
      <c r="J692" s="161"/>
      <c r="K692" s="167"/>
      <c r="L692" s="167"/>
      <c r="M692" s="168"/>
      <c r="N692" s="60"/>
    </row>
    <row r="693" s="70" customFormat="1" spans="1:14">
      <c r="A693" s="164"/>
      <c r="B693" s="146" t="s">
        <v>930</v>
      </c>
      <c r="C693" s="147">
        <v>93.5</v>
      </c>
      <c r="D693" s="148"/>
      <c r="E693" s="148"/>
      <c r="F693" s="148"/>
      <c r="G693" s="148"/>
      <c r="H693" s="157"/>
      <c r="I693" s="161"/>
      <c r="J693" s="161"/>
      <c r="K693" s="167"/>
      <c r="L693" s="167"/>
      <c r="M693" s="168"/>
      <c r="N693" s="60"/>
    </row>
    <row r="694" s="70" customFormat="1" spans="1:14">
      <c r="A694" s="164"/>
      <c r="B694" s="146" t="s">
        <v>874</v>
      </c>
      <c r="C694" s="147">
        <v>98</v>
      </c>
      <c r="D694" s="148"/>
      <c r="E694" s="148"/>
      <c r="F694" s="148"/>
      <c r="G694" s="148"/>
      <c r="H694" s="157"/>
      <c r="I694" s="161"/>
      <c r="J694" s="161"/>
      <c r="K694" s="167"/>
      <c r="L694" s="167"/>
      <c r="M694" s="168"/>
      <c r="N694" s="60"/>
    </row>
    <row r="695" s="70" customFormat="1" spans="1:14">
      <c r="A695" s="164"/>
      <c r="B695" s="146" t="s">
        <v>931</v>
      </c>
      <c r="C695" s="147">
        <v>90</v>
      </c>
      <c r="D695" s="148"/>
      <c r="E695" s="148"/>
      <c r="F695" s="148"/>
      <c r="G695" s="148"/>
      <c r="H695" s="157"/>
      <c r="I695" s="161"/>
      <c r="J695" s="161"/>
      <c r="K695" s="167"/>
      <c r="L695" s="167"/>
      <c r="M695" s="168"/>
      <c r="N695" s="60"/>
    </row>
    <row r="696" s="70" customFormat="1" spans="1:14">
      <c r="A696" s="164"/>
      <c r="B696" s="146" t="s">
        <v>932</v>
      </c>
      <c r="C696" s="147">
        <v>95.5</v>
      </c>
      <c r="D696" s="148"/>
      <c r="E696" s="148"/>
      <c r="F696" s="148"/>
      <c r="G696" s="148"/>
      <c r="H696" s="157"/>
      <c r="I696" s="161"/>
      <c r="J696" s="161"/>
      <c r="K696" s="167"/>
      <c r="L696" s="167"/>
      <c r="M696" s="168"/>
      <c r="N696" s="60"/>
    </row>
    <row r="697" s="70" customFormat="1" spans="1:14">
      <c r="A697" s="164"/>
      <c r="B697" s="146" t="s">
        <v>933</v>
      </c>
      <c r="C697" s="147">
        <v>96</v>
      </c>
      <c r="D697" s="148"/>
      <c r="E697" s="148"/>
      <c r="F697" s="148"/>
      <c r="G697" s="148"/>
      <c r="H697" s="157"/>
      <c r="I697" s="161"/>
      <c r="J697" s="161"/>
      <c r="K697" s="167"/>
      <c r="L697" s="167"/>
      <c r="M697" s="168"/>
      <c r="N697" s="60"/>
    </row>
    <row r="698" s="70" customFormat="1" spans="1:14">
      <c r="A698" s="164"/>
      <c r="B698" s="146" t="s">
        <v>934</v>
      </c>
      <c r="C698" s="147">
        <v>94.5</v>
      </c>
      <c r="D698" s="148"/>
      <c r="E698" s="148"/>
      <c r="F698" s="148"/>
      <c r="G698" s="148"/>
      <c r="H698" s="157"/>
      <c r="I698" s="161"/>
      <c r="J698" s="161"/>
      <c r="K698" s="167"/>
      <c r="L698" s="167"/>
      <c r="M698" s="168"/>
      <c r="N698" s="60"/>
    </row>
    <row r="699" s="70" customFormat="1" spans="1:14">
      <c r="A699" s="164"/>
      <c r="B699" s="146" t="s">
        <v>935</v>
      </c>
      <c r="C699" s="147">
        <v>93</v>
      </c>
      <c r="D699" s="148"/>
      <c r="E699" s="148"/>
      <c r="F699" s="148"/>
      <c r="G699" s="148"/>
      <c r="H699" s="157"/>
      <c r="I699" s="161"/>
      <c r="J699" s="161"/>
      <c r="K699" s="167"/>
      <c r="L699" s="167"/>
      <c r="M699" s="168"/>
      <c r="N699" s="60"/>
    </row>
    <row r="700" s="70" customFormat="1" spans="1:14">
      <c r="A700" s="164"/>
      <c r="B700" s="146" t="s">
        <v>936</v>
      </c>
      <c r="C700" s="147">
        <v>94</v>
      </c>
      <c r="D700" s="148"/>
      <c r="E700" s="148"/>
      <c r="F700" s="148"/>
      <c r="G700" s="148"/>
      <c r="H700" s="157"/>
      <c r="I700" s="161"/>
      <c r="J700" s="161"/>
      <c r="K700" s="167"/>
      <c r="L700" s="167"/>
      <c r="M700" s="168"/>
      <c r="N700" s="60"/>
    </row>
    <row r="701" s="70" customFormat="1" spans="1:14">
      <c r="A701" s="171"/>
      <c r="B701" s="146" t="s">
        <v>859</v>
      </c>
      <c r="C701" s="147">
        <v>94.5</v>
      </c>
      <c r="D701" s="148"/>
      <c r="E701" s="148"/>
      <c r="F701" s="148"/>
      <c r="G701" s="148"/>
      <c r="H701" s="159"/>
      <c r="I701" s="162"/>
      <c r="J701" s="162"/>
      <c r="K701" s="169"/>
      <c r="L701" s="169"/>
      <c r="M701" s="170"/>
      <c r="N701" s="60"/>
    </row>
    <row r="702" s="70" customFormat="1" spans="1:14">
      <c r="A702" s="154" t="s">
        <v>77</v>
      </c>
      <c r="B702" s="146" t="s">
        <v>897</v>
      </c>
      <c r="C702" s="147">
        <v>95.5</v>
      </c>
      <c r="D702" s="148"/>
      <c r="E702" s="148"/>
      <c r="F702" s="148"/>
      <c r="G702" s="148"/>
      <c r="H702" s="155">
        <f>COUNT(C702:C714)</f>
        <v>13</v>
      </c>
      <c r="I702" s="160">
        <f>COUNTIF(C702:C714,"&gt;=94.5")</f>
        <v>9</v>
      </c>
      <c r="J702" s="160">
        <f>COUNTIF(C702:C714,"&lt;85")</f>
        <v>0</v>
      </c>
      <c r="K702" s="165">
        <f>I702/H702</f>
        <v>0.692307692307692</v>
      </c>
      <c r="L702" s="165">
        <f>J702/H702</f>
        <v>0</v>
      </c>
      <c r="M702" s="166">
        <f>K702*60+40</f>
        <v>81.5384615384615</v>
      </c>
      <c r="N702" s="60"/>
    </row>
    <row r="703" s="70" customFormat="1" spans="1:14">
      <c r="A703" s="156"/>
      <c r="B703" s="146" t="s">
        <v>937</v>
      </c>
      <c r="C703" s="147">
        <v>96</v>
      </c>
      <c r="D703" s="148"/>
      <c r="E703" s="148"/>
      <c r="F703" s="148"/>
      <c r="G703" s="148"/>
      <c r="H703" s="157"/>
      <c r="I703" s="161"/>
      <c r="J703" s="161"/>
      <c r="K703" s="167"/>
      <c r="L703" s="167"/>
      <c r="M703" s="168"/>
      <c r="N703" s="60"/>
    </row>
    <row r="704" s="70" customFormat="1" spans="1:14">
      <c r="A704" s="156"/>
      <c r="B704" s="146" t="s">
        <v>938</v>
      </c>
      <c r="C704" s="147">
        <v>97.5</v>
      </c>
      <c r="D704" s="148"/>
      <c r="E704" s="148"/>
      <c r="F704" s="148"/>
      <c r="G704" s="148"/>
      <c r="H704" s="157"/>
      <c r="I704" s="161"/>
      <c r="J704" s="161"/>
      <c r="K704" s="167"/>
      <c r="L704" s="167"/>
      <c r="M704" s="168"/>
      <c r="N704" s="60"/>
    </row>
    <row r="705" s="70" customFormat="1" spans="1:14">
      <c r="A705" s="156"/>
      <c r="B705" s="146" t="s">
        <v>939</v>
      </c>
      <c r="C705" s="147">
        <v>92.5</v>
      </c>
      <c r="D705" s="148"/>
      <c r="E705" s="148"/>
      <c r="F705" s="148"/>
      <c r="G705" s="148"/>
      <c r="H705" s="157"/>
      <c r="I705" s="161"/>
      <c r="J705" s="161"/>
      <c r="K705" s="167"/>
      <c r="L705" s="167"/>
      <c r="M705" s="168"/>
      <c r="N705" s="60"/>
    </row>
    <row r="706" s="70" customFormat="1" spans="1:14">
      <c r="A706" s="156"/>
      <c r="B706" s="146" t="s">
        <v>940</v>
      </c>
      <c r="C706" s="147">
        <v>98</v>
      </c>
      <c r="D706" s="148"/>
      <c r="E706" s="148"/>
      <c r="F706" s="148"/>
      <c r="G706" s="148"/>
      <c r="H706" s="157"/>
      <c r="I706" s="161"/>
      <c r="J706" s="161"/>
      <c r="K706" s="167"/>
      <c r="L706" s="167"/>
      <c r="M706" s="168"/>
      <c r="N706" s="60"/>
    </row>
    <row r="707" s="70" customFormat="1" spans="1:14">
      <c r="A707" s="156"/>
      <c r="B707" s="146" t="s">
        <v>941</v>
      </c>
      <c r="C707" s="147">
        <v>97</v>
      </c>
      <c r="D707" s="148"/>
      <c r="E707" s="148"/>
      <c r="F707" s="148"/>
      <c r="G707" s="148"/>
      <c r="H707" s="157"/>
      <c r="I707" s="161"/>
      <c r="J707" s="161"/>
      <c r="K707" s="167"/>
      <c r="L707" s="167"/>
      <c r="M707" s="168"/>
      <c r="N707" s="60"/>
    </row>
    <row r="708" s="70" customFormat="1" spans="1:14">
      <c r="A708" s="156"/>
      <c r="B708" s="146" t="s">
        <v>931</v>
      </c>
      <c r="C708" s="147">
        <v>90</v>
      </c>
      <c r="D708" s="148"/>
      <c r="E708" s="148"/>
      <c r="F708" s="148"/>
      <c r="G708" s="148"/>
      <c r="H708" s="157"/>
      <c r="I708" s="161"/>
      <c r="J708" s="161"/>
      <c r="K708" s="167"/>
      <c r="L708" s="167"/>
      <c r="M708" s="168"/>
      <c r="N708" s="60"/>
    </row>
    <row r="709" s="70" customFormat="1" spans="1:14">
      <c r="A709" s="156"/>
      <c r="B709" s="146" t="s">
        <v>932</v>
      </c>
      <c r="C709" s="147">
        <v>95.5</v>
      </c>
      <c r="D709" s="148"/>
      <c r="E709" s="148"/>
      <c r="F709" s="148"/>
      <c r="G709" s="148"/>
      <c r="H709" s="157"/>
      <c r="I709" s="161"/>
      <c r="J709" s="161"/>
      <c r="K709" s="167"/>
      <c r="L709" s="167"/>
      <c r="M709" s="168"/>
      <c r="N709" s="60"/>
    </row>
    <row r="710" s="70" customFormat="1" spans="1:14">
      <c r="A710" s="156"/>
      <c r="B710" s="148" t="s">
        <v>942</v>
      </c>
      <c r="C710" s="147">
        <v>97.5</v>
      </c>
      <c r="D710" s="181"/>
      <c r="E710" s="181"/>
      <c r="F710" s="181"/>
      <c r="G710" s="187"/>
      <c r="H710" s="157"/>
      <c r="I710" s="161"/>
      <c r="J710" s="161"/>
      <c r="K710" s="167"/>
      <c r="L710" s="167"/>
      <c r="M710" s="168"/>
      <c r="N710" s="60"/>
    </row>
    <row r="711" s="70" customFormat="1" spans="1:14">
      <c r="A711" s="156"/>
      <c r="B711" s="148" t="s">
        <v>943</v>
      </c>
      <c r="C711" s="147">
        <v>97.5</v>
      </c>
      <c r="D711" s="181"/>
      <c r="E711" s="181"/>
      <c r="F711" s="181"/>
      <c r="G711" s="187"/>
      <c r="H711" s="157"/>
      <c r="I711" s="161"/>
      <c r="J711" s="161"/>
      <c r="K711" s="167"/>
      <c r="L711" s="167"/>
      <c r="M711" s="168"/>
      <c r="N711" s="60"/>
    </row>
    <row r="712" s="70" customFormat="1" spans="1:14">
      <c r="A712" s="156"/>
      <c r="B712" s="148" t="s">
        <v>944</v>
      </c>
      <c r="C712" s="147">
        <v>98</v>
      </c>
      <c r="D712" s="181"/>
      <c r="E712" s="181"/>
      <c r="F712" s="181"/>
      <c r="G712" s="187"/>
      <c r="H712" s="157"/>
      <c r="I712" s="161"/>
      <c r="J712" s="161"/>
      <c r="K712" s="167"/>
      <c r="L712" s="167"/>
      <c r="M712" s="168"/>
      <c r="N712" s="60"/>
    </row>
    <row r="713" s="70" customFormat="1" spans="1:14">
      <c r="A713" s="156"/>
      <c r="B713" s="148" t="s">
        <v>861</v>
      </c>
      <c r="C713" s="147">
        <v>91</v>
      </c>
      <c r="D713" s="181"/>
      <c r="E713" s="181"/>
      <c r="F713" s="181"/>
      <c r="G713" s="187"/>
      <c r="H713" s="157"/>
      <c r="I713" s="161"/>
      <c r="J713" s="161"/>
      <c r="K713" s="167"/>
      <c r="L713" s="167"/>
      <c r="M713" s="168"/>
      <c r="N713" s="60"/>
    </row>
    <row r="714" s="70" customFormat="1" spans="1:14">
      <c r="A714" s="156"/>
      <c r="B714" s="148" t="s">
        <v>883</v>
      </c>
      <c r="C714" s="147">
        <v>94</v>
      </c>
      <c r="D714" s="181"/>
      <c r="E714" s="181"/>
      <c r="F714" s="181"/>
      <c r="G714" s="187"/>
      <c r="H714" s="159"/>
      <c r="I714" s="162"/>
      <c r="J714" s="162"/>
      <c r="K714" s="169"/>
      <c r="L714" s="169"/>
      <c r="M714" s="170"/>
      <c r="N714" s="60"/>
    </row>
    <row r="715" s="70" customFormat="1" spans="1:14">
      <c r="A715" s="163" t="s">
        <v>78</v>
      </c>
      <c r="B715" s="148" t="s">
        <v>902</v>
      </c>
      <c r="C715" s="147">
        <v>97.5</v>
      </c>
      <c r="D715" s="181"/>
      <c r="E715" s="181"/>
      <c r="F715" s="181"/>
      <c r="G715" s="187"/>
      <c r="H715" s="155">
        <f>COUNT(C715:C721)</f>
        <v>7</v>
      </c>
      <c r="I715" s="200">
        <f>COUNTIF(C715:C721,"&gt;=94.5")</f>
        <v>5</v>
      </c>
      <c r="J715" s="200">
        <f>COUNTIF(C715:C721,"&lt;85")</f>
        <v>0</v>
      </c>
      <c r="K715" s="201">
        <f>I715/H715</f>
        <v>0.714285714285714</v>
      </c>
      <c r="L715" s="201">
        <f>J715/H715</f>
        <v>0</v>
      </c>
      <c r="M715" s="202">
        <f>K715*60+40</f>
        <v>82.8571428571429</v>
      </c>
      <c r="N715" s="60"/>
    </row>
    <row r="716" s="70" customFormat="1" spans="1:14">
      <c r="A716" s="164"/>
      <c r="B716" s="148" t="s">
        <v>945</v>
      </c>
      <c r="C716" s="147">
        <v>92.5</v>
      </c>
      <c r="D716" s="181"/>
      <c r="E716" s="181"/>
      <c r="F716" s="181"/>
      <c r="G716" s="187"/>
      <c r="H716" s="157"/>
      <c r="I716" s="203"/>
      <c r="J716" s="203"/>
      <c r="K716" s="204"/>
      <c r="L716" s="204"/>
      <c r="M716" s="205"/>
      <c r="N716" s="60"/>
    </row>
    <row r="717" s="70" customFormat="1" spans="1:14">
      <c r="A717" s="164"/>
      <c r="B717" s="148" t="s">
        <v>946</v>
      </c>
      <c r="C717" s="147">
        <v>98</v>
      </c>
      <c r="D717" s="181"/>
      <c r="E717" s="181"/>
      <c r="F717" s="181"/>
      <c r="G717" s="187"/>
      <c r="H717" s="157"/>
      <c r="I717" s="203"/>
      <c r="J717" s="203"/>
      <c r="K717" s="204"/>
      <c r="L717" s="204"/>
      <c r="M717" s="205"/>
      <c r="N717" s="60"/>
    </row>
    <row r="718" s="70" customFormat="1" spans="1:14">
      <c r="A718" s="164"/>
      <c r="B718" s="148" t="s">
        <v>947</v>
      </c>
      <c r="C718" s="147">
        <v>99</v>
      </c>
      <c r="D718" s="181"/>
      <c r="E718" s="181"/>
      <c r="F718" s="181"/>
      <c r="G718" s="187"/>
      <c r="H718" s="157"/>
      <c r="I718" s="203"/>
      <c r="J718" s="203"/>
      <c r="K718" s="204"/>
      <c r="L718" s="204"/>
      <c r="M718" s="205"/>
      <c r="N718" s="60"/>
    </row>
    <row r="719" s="70" customFormat="1" spans="1:14">
      <c r="A719" s="164"/>
      <c r="B719" s="148" t="s">
        <v>948</v>
      </c>
      <c r="C719" s="147">
        <v>95.5</v>
      </c>
      <c r="D719" s="181"/>
      <c r="E719" s="181"/>
      <c r="F719" s="181"/>
      <c r="G719" s="187"/>
      <c r="H719" s="157"/>
      <c r="I719" s="203"/>
      <c r="J719" s="203"/>
      <c r="K719" s="204"/>
      <c r="L719" s="204"/>
      <c r="M719" s="205"/>
      <c r="N719" s="60"/>
    </row>
    <row r="720" s="70" customFormat="1" spans="1:14">
      <c r="A720" s="164"/>
      <c r="B720" s="148" t="s">
        <v>949</v>
      </c>
      <c r="C720" s="147">
        <v>92.5</v>
      </c>
      <c r="D720" s="181"/>
      <c r="E720" s="181"/>
      <c r="F720" s="181"/>
      <c r="G720" s="187"/>
      <c r="H720" s="157"/>
      <c r="I720" s="203"/>
      <c r="J720" s="203"/>
      <c r="K720" s="204"/>
      <c r="L720" s="204"/>
      <c r="M720" s="205"/>
      <c r="N720" s="60"/>
    </row>
    <row r="721" s="70" customFormat="1" spans="1:14">
      <c r="A721" s="164"/>
      <c r="B721" s="148" t="s">
        <v>950</v>
      </c>
      <c r="C721" s="147">
        <v>95.5</v>
      </c>
      <c r="D721" s="181"/>
      <c r="E721" s="181"/>
      <c r="F721" s="181"/>
      <c r="G721" s="187"/>
      <c r="H721" s="159"/>
      <c r="I721" s="206"/>
      <c r="J721" s="206"/>
      <c r="K721" s="207"/>
      <c r="L721" s="207"/>
      <c r="M721" s="208"/>
      <c r="N721" s="60"/>
    </row>
    <row r="722" s="70" customFormat="1" spans="1:14">
      <c r="A722" s="163" t="s">
        <v>79</v>
      </c>
      <c r="B722" s="148" t="s">
        <v>753</v>
      </c>
      <c r="C722" s="147">
        <v>96</v>
      </c>
      <c r="D722" s="181"/>
      <c r="E722" s="181"/>
      <c r="F722" s="181"/>
      <c r="G722" s="187"/>
      <c r="H722" s="155">
        <f>COUNT(C722:C731)</f>
        <v>10</v>
      </c>
      <c r="I722" s="200">
        <f>COUNTIF(C722:C731,"&gt;=94.5")</f>
        <v>9</v>
      </c>
      <c r="J722" s="200">
        <f>COUNTIF(C722:C731,"&lt;85")</f>
        <v>0</v>
      </c>
      <c r="K722" s="201">
        <f>I722/H722</f>
        <v>0.9</v>
      </c>
      <c r="L722" s="201">
        <f>J722/H722</f>
        <v>0</v>
      </c>
      <c r="M722" s="202">
        <f>K722*60+40</f>
        <v>94</v>
      </c>
      <c r="N722" s="60"/>
    </row>
    <row r="723" s="70" customFormat="1" spans="1:14">
      <c r="A723" s="164"/>
      <c r="B723" s="148" t="s">
        <v>951</v>
      </c>
      <c r="C723" s="147">
        <v>94</v>
      </c>
      <c r="D723" s="181"/>
      <c r="E723" s="181"/>
      <c r="F723" s="181"/>
      <c r="G723" s="187"/>
      <c r="H723" s="157"/>
      <c r="I723" s="203"/>
      <c r="J723" s="203"/>
      <c r="K723" s="204"/>
      <c r="L723" s="204"/>
      <c r="M723" s="205"/>
      <c r="N723" s="60"/>
    </row>
    <row r="724" s="70" customFormat="1" spans="1:14">
      <c r="A724" s="164"/>
      <c r="B724" s="148" t="s">
        <v>952</v>
      </c>
      <c r="C724" s="147">
        <v>95.5</v>
      </c>
      <c r="D724" s="181"/>
      <c r="E724" s="181"/>
      <c r="F724" s="181"/>
      <c r="G724" s="187"/>
      <c r="H724" s="157"/>
      <c r="I724" s="203"/>
      <c r="J724" s="203"/>
      <c r="K724" s="204"/>
      <c r="L724" s="204"/>
      <c r="M724" s="205"/>
      <c r="N724" s="60"/>
    </row>
    <row r="725" s="70" customFormat="1" spans="1:14">
      <c r="A725" s="164"/>
      <c r="B725" s="148" t="s">
        <v>953</v>
      </c>
      <c r="C725" s="147">
        <v>99</v>
      </c>
      <c r="D725" s="181"/>
      <c r="E725" s="181"/>
      <c r="F725" s="181"/>
      <c r="G725" s="187"/>
      <c r="H725" s="157"/>
      <c r="I725" s="203"/>
      <c r="J725" s="203"/>
      <c r="K725" s="204"/>
      <c r="L725" s="204"/>
      <c r="M725" s="205"/>
      <c r="N725" s="60"/>
    </row>
    <row r="726" s="70" customFormat="1" spans="1:14">
      <c r="A726" s="164"/>
      <c r="B726" s="148" t="s">
        <v>950</v>
      </c>
      <c r="C726" s="147">
        <v>95.5</v>
      </c>
      <c r="D726" s="181"/>
      <c r="E726" s="181"/>
      <c r="F726" s="181"/>
      <c r="G726" s="187"/>
      <c r="H726" s="157"/>
      <c r="I726" s="203"/>
      <c r="J726" s="203"/>
      <c r="K726" s="204"/>
      <c r="L726" s="204"/>
      <c r="M726" s="205"/>
      <c r="N726" s="60"/>
    </row>
    <row r="727" s="70" customFormat="1" spans="1:14">
      <c r="A727" s="164"/>
      <c r="B727" s="148" t="s">
        <v>954</v>
      </c>
      <c r="C727" s="147">
        <v>100</v>
      </c>
      <c r="D727" s="181"/>
      <c r="E727" s="181"/>
      <c r="F727" s="181"/>
      <c r="G727" s="187"/>
      <c r="H727" s="157"/>
      <c r="I727" s="203"/>
      <c r="J727" s="203"/>
      <c r="K727" s="204"/>
      <c r="L727" s="204"/>
      <c r="M727" s="205"/>
      <c r="N727" s="60"/>
    </row>
    <row r="728" s="70" customFormat="1" spans="1:14">
      <c r="A728" s="164"/>
      <c r="B728" s="148" t="s">
        <v>955</v>
      </c>
      <c r="C728" s="147">
        <v>98</v>
      </c>
      <c r="D728" s="181"/>
      <c r="E728" s="181"/>
      <c r="F728" s="181"/>
      <c r="G728" s="187"/>
      <c r="H728" s="157"/>
      <c r="I728" s="203"/>
      <c r="J728" s="203"/>
      <c r="K728" s="204"/>
      <c r="L728" s="204"/>
      <c r="M728" s="205"/>
      <c r="N728" s="60"/>
    </row>
    <row r="729" s="70" customFormat="1" spans="1:14">
      <c r="A729" s="164"/>
      <c r="B729" s="148" t="s">
        <v>956</v>
      </c>
      <c r="C729" s="147">
        <v>97</v>
      </c>
      <c r="D729" s="181"/>
      <c r="E729" s="181"/>
      <c r="F729" s="181"/>
      <c r="G729" s="187"/>
      <c r="H729" s="157"/>
      <c r="I729" s="203"/>
      <c r="J729" s="203"/>
      <c r="K729" s="204"/>
      <c r="L729" s="204"/>
      <c r="M729" s="205"/>
      <c r="N729" s="60"/>
    </row>
    <row r="730" s="70" customFormat="1" spans="1:14">
      <c r="A730" s="164"/>
      <c r="B730" s="148" t="s">
        <v>957</v>
      </c>
      <c r="C730" s="147">
        <v>99.5</v>
      </c>
      <c r="D730" s="181"/>
      <c r="E730" s="181"/>
      <c r="F730" s="181"/>
      <c r="G730" s="187"/>
      <c r="H730" s="157"/>
      <c r="I730" s="203"/>
      <c r="J730" s="203"/>
      <c r="K730" s="204"/>
      <c r="L730" s="204"/>
      <c r="M730" s="205"/>
      <c r="N730" s="60"/>
    </row>
    <row r="731" s="70" customFormat="1" spans="1:14">
      <c r="A731" s="164"/>
      <c r="B731" s="148" t="s">
        <v>958</v>
      </c>
      <c r="C731" s="147">
        <v>97</v>
      </c>
      <c r="D731" s="181"/>
      <c r="E731" s="181"/>
      <c r="F731" s="181"/>
      <c r="G731" s="187"/>
      <c r="H731" s="159"/>
      <c r="I731" s="206"/>
      <c r="J731" s="206"/>
      <c r="K731" s="207"/>
      <c r="L731" s="207"/>
      <c r="M731" s="208"/>
      <c r="N731" s="60"/>
    </row>
    <row r="732" s="70" customFormat="1" spans="1:14">
      <c r="A732" s="188" t="s">
        <v>81</v>
      </c>
      <c r="B732" s="189" t="s">
        <v>959</v>
      </c>
      <c r="C732" s="190"/>
      <c r="D732" s="191"/>
      <c r="E732" s="191"/>
      <c r="F732" s="191"/>
      <c r="G732" s="192"/>
      <c r="H732" s="193"/>
      <c r="I732" s="209"/>
      <c r="J732" s="209"/>
      <c r="K732" s="210"/>
      <c r="L732" s="211"/>
      <c r="M732" s="212"/>
      <c r="N732" s="60"/>
    </row>
    <row r="733" s="70" customFormat="1" spans="1:14">
      <c r="A733" s="194"/>
      <c r="B733" s="189" t="s">
        <v>960</v>
      </c>
      <c r="C733" s="190"/>
      <c r="D733" s="191"/>
      <c r="E733" s="191"/>
      <c r="F733" s="191"/>
      <c r="G733" s="192"/>
      <c r="H733" s="195"/>
      <c r="I733" s="213"/>
      <c r="J733" s="213"/>
      <c r="K733" s="210"/>
      <c r="L733" s="214"/>
      <c r="M733" s="212"/>
      <c r="N733" s="60"/>
    </row>
    <row r="734" s="70" customFormat="1" spans="1:14">
      <c r="A734" s="194"/>
      <c r="B734" s="189" t="s">
        <v>961</v>
      </c>
      <c r="C734" s="190"/>
      <c r="D734" s="191"/>
      <c r="E734" s="191"/>
      <c r="F734" s="191"/>
      <c r="G734" s="192"/>
      <c r="H734" s="195"/>
      <c r="I734" s="213"/>
      <c r="J734" s="213"/>
      <c r="K734" s="210"/>
      <c r="L734" s="214"/>
      <c r="M734" s="212"/>
      <c r="N734" s="60"/>
    </row>
    <row r="735" s="70" customFormat="1" spans="1:14">
      <c r="A735" s="194"/>
      <c r="B735" s="189" t="s">
        <v>962</v>
      </c>
      <c r="C735" s="190"/>
      <c r="D735" s="191"/>
      <c r="E735" s="191"/>
      <c r="F735" s="191"/>
      <c r="G735" s="192"/>
      <c r="H735" s="195"/>
      <c r="I735" s="213"/>
      <c r="J735" s="213"/>
      <c r="K735" s="210"/>
      <c r="L735" s="214"/>
      <c r="M735" s="212"/>
      <c r="N735" s="60"/>
    </row>
    <row r="736" s="70" customFormat="1" spans="1:14">
      <c r="A736" s="194"/>
      <c r="B736" s="189" t="s">
        <v>963</v>
      </c>
      <c r="C736" s="190"/>
      <c r="D736" s="191"/>
      <c r="E736" s="191"/>
      <c r="F736" s="191"/>
      <c r="G736" s="192"/>
      <c r="H736" s="195"/>
      <c r="I736" s="213"/>
      <c r="J736" s="213"/>
      <c r="K736" s="210"/>
      <c r="L736" s="214"/>
      <c r="M736" s="212"/>
      <c r="N736" s="60"/>
    </row>
    <row r="737" s="70" customFormat="1" spans="1:14">
      <c r="A737" s="194"/>
      <c r="B737" s="189" t="s">
        <v>964</v>
      </c>
      <c r="C737" s="190"/>
      <c r="D737" s="191"/>
      <c r="E737" s="191"/>
      <c r="F737" s="191"/>
      <c r="G737" s="192"/>
      <c r="H737" s="195"/>
      <c r="I737" s="213"/>
      <c r="J737" s="213"/>
      <c r="K737" s="210"/>
      <c r="L737" s="214"/>
      <c r="M737" s="212"/>
      <c r="N737" s="60"/>
    </row>
    <row r="738" s="70" customFormat="1" spans="1:14">
      <c r="A738" s="194"/>
      <c r="B738" s="189" t="s">
        <v>965</v>
      </c>
      <c r="C738" s="190"/>
      <c r="D738" s="191"/>
      <c r="E738" s="191"/>
      <c r="F738" s="191"/>
      <c r="G738" s="192"/>
      <c r="H738" s="195"/>
      <c r="I738" s="213"/>
      <c r="J738" s="213"/>
      <c r="K738" s="210"/>
      <c r="L738" s="214"/>
      <c r="M738" s="212"/>
      <c r="N738" s="60"/>
    </row>
    <row r="739" s="70" customFormat="1" spans="1:14">
      <c r="A739" s="194"/>
      <c r="B739" s="189" t="s">
        <v>966</v>
      </c>
      <c r="C739" s="190"/>
      <c r="D739" s="191"/>
      <c r="E739" s="191"/>
      <c r="F739" s="191"/>
      <c r="G739" s="192"/>
      <c r="H739" s="195"/>
      <c r="I739" s="213"/>
      <c r="J739" s="213"/>
      <c r="K739" s="210"/>
      <c r="L739" s="214"/>
      <c r="M739" s="212"/>
      <c r="N739" s="60"/>
    </row>
    <row r="740" s="70" customFormat="1" spans="1:14">
      <c r="A740" s="194"/>
      <c r="B740" s="189" t="s">
        <v>967</v>
      </c>
      <c r="C740" s="190"/>
      <c r="D740" s="191"/>
      <c r="E740" s="191"/>
      <c r="F740" s="191"/>
      <c r="G740" s="192"/>
      <c r="H740" s="195"/>
      <c r="I740" s="213"/>
      <c r="J740" s="213"/>
      <c r="K740" s="210"/>
      <c r="L740" s="214"/>
      <c r="M740" s="212"/>
      <c r="N740" s="60"/>
    </row>
    <row r="741" s="70" customFormat="1" spans="1:14">
      <c r="A741" s="194"/>
      <c r="B741" s="189" t="s">
        <v>968</v>
      </c>
      <c r="C741" s="190"/>
      <c r="D741" s="191"/>
      <c r="E741" s="191"/>
      <c r="F741" s="191"/>
      <c r="G741" s="192"/>
      <c r="H741" s="195"/>
      <c r="I741" s="213"/>
      <c r="J741" s="213"/>
      <c r="K741" s="210"/>
      <c r="L741" s="214"/>
      <c r="M741" s="212"/>
      <c r="N741" s="60"/>
    </row>
    <row r="742" s="70" customFormat="1" spans="1:14">
      <c r="A742" s="194"/>
      <c r="B742" s="189" t="s">
        <v>969</v>
      </c>
      <c r="C742" s="190"/>
      <c r="D742" s="191"/>
      <c r="E742" s="191"/>
      <c r="F742" s="191"/>
      <c r="G742" s="192"/>
      <c r="H742" s="195"/>
      <c r="I742" s="213"/>
      <c r="J742" s="213"/>
      <c r="K742" s="210"/>
      <c r="L742" s="214"/>
      <c r="M742" s="212"/>
      <c r="N742" s="60"/>
    </row>
    <row r="743" s="70" customFormat="1" spans="1:14">
      <c r="A743" s="194"/>
      <c r="B743" s="189" t="s">
        <v>970</v>
      </c>
      <c r="C743" s="190"/>
      <c r="D743" s="191"/>
      <c r="E743" s="191"/>
      <c r="F743" s="191"/>
      <c r="G743" s="192"/>
      <c r="H743" s="195"/>
      <c r="I743" s="213"/>
      <c r="J743" s="213"/>
      <c r="K743" s="210"/>
      <c r="L743" s="214"/>
      <c r="M743" s="212"/>
      <c r="N743" s="60"/>
    </row>
    <row r="744" s="70" customFormat="1" spans="1:14">
      <c r="A744" s="196" t="s">
        <v>82</v>
      </c>
      <c r="B744" s="189" t="s">
        <v>970</v>
      </c>
      <c r="C744" s="190"/>
      <c r="D744" s="191"/>
      <c r="E744" s="191"/>
      <c r="F744" s="191"/>
      <c r="G744" s="192"/>
      <c r="H744" s="193"/>
      <c r="I744" s="215"/>
      <c r="J744" s="215"/>
      <c r="K744" s="211"/>
      <c r="L744" s="210"/>
      <c r="M744" s="212"/>
      <c r="N744" s="60"/>
    </row>
    <row r="745" s="70" customFormat="1" spans="1:14">
      <c r="A745" s="196"/>
      <c r="B745" s="189" t="s">
        <v>971</v>
      </c>
      <c r="C745" s="190"/>
      <c r="D745" s="191"/>
      <c r="E745" s="191"/>
      <c r="F745" s="191"/>
      <c r="G745" s="192"/>
      <c r="H745" s="195"/>
      <c r="I745" s="215"/>
      <c r="J745" s="215"/>
      <c r="K745" s="214"/>
      <c r="L745" s="210"/>
      <c r="M745" s="212"/>
      <c r="N745" s="60"/>
    </row>
    <row r="746" s="70" customFormat="1" spans="1:14">
      <c r="A746" s="196"/>
      <c r="B746" s="189" t="s">
        <v>972</v>
      </c>
      <c r="C746" s="190"/>
      <c r="D746" s="191"/>
      <c r="E746" s="191"/>
      <c r="F746" s="191"/>
      <c r="G746" s="192"/>
      <c r="H746" s="195"/>
      <c r="I746" s="215"/>
      <c r="J746" s="215"/>
      <c r="K746" s="214"/>
      <c r="L746" s="210"/>
      <c r="M746" s="212"/>
      <c r="N746" s="60"/>
    </row>
    <row r="747" s="70" customFormat="1" spans="1:14">
      <c r="A747" s="196"/>
      <c r="B747" s="189" t="s">
        <v>973</v>
      </c>
      <c r="C747" s="190"/>
      <c r="D747" s="191"/>
      <c r="E747" s="191"/>
      <c r="F747" s="191"/>
      <c r="G747" s="192"/>
      <c r="H747" s="195"/>
      <c r="I747" s="215"/>
      <c r="J747" s="215"/>
      <c r="K747" s="214"/>
      <c r="L747" s="210"/>
      <c r="M747" s="212"/>
      <c r="N747" s="60"/>
    </row>
    <row r="748" s="70" customFormat="1" spans="1:14">
      <c r="A748" s="196"/>
      <c r="B748" s="189" t="s">
        <v>974</v>
      </c>
      <c r="C748" s="190"/>
      <c r="D748" s="191"/>
      <c r="E748" s="191"/>
      <c r="F748" s="191"/>
      <c r="G748" s="192"/>
      <c r="H748" s="195"/>
      <c r="I748" s="215"/>
      <c r="J748" s="215"/>
      <c r="K748" s="214"/>
      <c r="L748" s="210"/>
      <c r="M748" s="212"/>
      <c r="N748" s="60"/>
    </row>
    <row r="749" s="70" customFormat="1" spans="1:14">
      <c r="A749" s="196"/>
      <c r="B749" s="189" t="s">
        <v>975</v>
      </c>
      <c r="C749" s="190"/>
      <c r="D749" s="191"/>
      <c r="E749" s="191"/>
      <c r="F749" s="191"/>
      <c r="G749" s="192"/>
      <c r="H749" s="195"/>
      <c r="I749" s="215"/>
      <c r="J749" s="215"/>
      <c r="K749" s="214"/>
      <c r="L749" s="210"/>
      <c r="M749" s="212"/>
      <c r="N749" s="60"/>
    </row>
    <row r="750" s="70" customFormat="1" spans="1:14">
      <c r="A750" s="196"/>
      <c r="B750" s="189" t="s">
        <v>976</v>
      </c>
      <c r="C750" s="190"/>
      <c r="D750" s="191"/>
      <c r="E750" s="191"/>
      <c r="F750" s="191"/>
      <c r="G750" s="192"/>
      <c r="H750" s="195"/>
      <c r="I750" s="215"/>
      <c r="J750" s="215"/>
      <c r="K750" s="214"/>
      <c r="L750" s="210"/>
      <c r="M750" s="212"/>
      <c r="N750" s="60"/>
    </row>
    <row r="751" s="70" customFormat="1" spans="1:14">
      <c r="A751" s="196"/>
      <c r="B751" s="189" t="s">
        <v>977</v>
      </c>
      <c r="C751" s="190"/>
      <c r="D751" s="197"/>
      <c r="E751" s="197"/>
      <c r="F751" s="197"/>
      <c r="G751" s="192"/>
      <c r="H751" s="195"/>
      <c r="I751" s="215"/>
      <c r="J751" s="215"/>
      <c r="K751" s="214"/>
      <c r="L751" s="210"/>
      <c r="M751" s="212"/>
      <c r="N751" s="60"/>
    </row>
    <row r="752" s="70" customFormat="1" spans="1:14">
      <c r="A752" s="196"/>
      <c r="B752" s="189" t="s">
        <v>978</v>
      </c>
      <c r="C752" s="190"/>
      <c r="D752" s="191"/>
      <c r="E752" s="191"/>
      <c r="F752" s="191"/>
      <c r="G752" s="192"/>
      <c r="H752" s="195"/>
      <c r="I752" s="215"/>
      <c r="J752" s="215"/>
      <c r="K752" s="214"/>
      <c r="L752" s="210"/>
      <c r="M752" s="212"/>
      <c r="N752" s="60"/>
    </row>
    <row r="753" s="70" customFormat="1" spans="1:14">
      <c r="A753" s="196"/>
      <c r="B753" s="189" t="s">
        <v>979</v>
      </c>
      <c r="C753" s="190"/>
      <c r="D753" s="191"/>
      <c r="E753" s="191"/>
      <c r="F753" s="191"/>
      <c r="G753" s="192"/>
      <c r="H753" s="195"/>
      <c r="I753" s="215"/>
      <c r="J753" s="215"/>
      <c r="K753" s="214"/>
      <c r="L753" s="210"/>
      <c r="M753" s="212"/>
      <c r="N753" s="60"/>
    </row>
    <row r="754" s="70" customFormat="1" spans="1:14">
      <c r="A754" s="196"/>
      <c r="B754" s="189" t="s">
        <v>980</v>
      </c>
      <c r="C754" s="190"/>
      <c r="D754" s="191"/>
      <c r="E754" s="191"/>
      <c r="F754" s="191"/>
      <c r="G754" s="192"/>
      <c r="H754" s="195"/>
      <c r="I754" s="215"/>
      <c r="J754" s="215"/>
      <c r="K754" s="214"/>
      <c r="L754" s="210"/>
      <c r="M754" s="212"/>
      <c r="N754" s="60"/>
    </row>
    <row r="755" s="70" customFormat="1" spans="1:14">
      <c r="A755" s="196"/>
      <c r="B755" s="189" t="s">
        <v>981</v>
      </c>
      <c r="C755" s="190"/>
      <c r="D755" s="191"/>
      <c r="E755" s="191"/>
      <c r="F755" s="191"/>
      <c r="G755" s="192"/>
      <c r="H755" s="195"/>
      <c r="I755" s="215"/>
      <c r="J755" s="215"/>
      <c r="K755" s="214"/>
      <c r="L755" s="210"/>
      <c r="M755" s="212"/>
      <c r="N755" s="60"/>
    </row>
    <row r="756" s="70" customFormat="1" spans="1:14">
      <c r="A756" s="196"/>
      <c r="B756" s="189" t="s">
        <v>982</v>
      </c>
      <c r="C756" s="190"/>
      <c r="D756" s="191"/>
      <c r="E756" s="191"/>
      <c r="F756" s="191"/>
      <c r="G756" s="192"/>
      <c r="H756" s="198"/>
      <c r="I756" s="215"/>
      <c r="J756" s="215"/>
      <c r="K756" s="216"/>
      <c r="L756" s="210"/>
      <c r="M756" s="212"/>
      <c r="N756" s="60"/>
    </row>
    <row r="757" s="70" customFormat="1" spans="1:14">
      <c r="A757" s="188" t="s">
        <v>83</v>
      </c>
      <c r="B757" s="199" t="s">
        <v>983</v>
      </c>
      <c r="C757" s="190"/>
      <c r="D757" s="191"/>
      <c r="E757" s="191"/>
      <c r="F757" s="191"/>
      <c r="G757" s="192"/>
      <c r="H757" s="195"/>
      <c r="I757" s="209"/>
      <c r="J757" s="209"/>
      <c r="K757" s="211"/>
      <c r="L757" s="211"/>
      <c r="M757" s="212"/>
      <c r="N757" s="60"/>
    </row>
    <row r="758" s="70" customFormat="1" spans="1:14">
      <c r="A758" s="194"/>
      <c r="B758" s="199" t="s">
        <v>984</v>
      </c>
      <c r="C758" s="190"/>
      <c r="D758" s="191"/>
      <c r="E758" s="191"/>
      <c r="F758" s="191"/>
      <c r="G758" s="192"/>
      <c r="H758" s="195"/>
      <c r="I758" s="213"/>
      <c r="J758" s="213"/>
      <c r="K758" s="214"/>
      <c r="L758" s="214"/>
      <c r="M758" s="212"/>
      <c r="N758" s="60"/>
    </row>
    <row r="759" s="70" customFormat="1" spans="1:14">
      <c r="A759" s="194"/>
      <c r="B759" s="199" t="s">
        <v>985</v>
      </c>
      <c r="C759" s="190"/>
      <c r="D759" s="191"/>
      <c r="E759" s="191"/>
      <c r="F759" s="191"/>
      <c r="G759" s="192"/>
      <c r="H759" s="195"/>
      <c r="I759" s="213"/>
      <c r="J759" s="213"/>
      <c r="K759" s="214"/>
      <c r="L759" s="214"/>
      <c r="M759" s="212"/>
      <c r="N759" s="60"/>
    </row>
    <row r="760" s="70" customFormat="1" spans="1:14">
      <c r="A760" s="194"/>
      <c r="B760" s="199" t="s">
        <v>986</v>
      </c>
      <c r="C760" s="190"/>
      <c r="D760" s="191"/>
      <c r="E760" s="191"/>
      <c r="F760" s="191"/>
      <c r="G760" s="192"/>
      <c r="H760" s="195"/>
      <c r="I760" s="213"/>
      <c r="J760" s="213"/>
      <c r="K760" s="214"/>
      <c r="L760" s="214"/>
      <c r="M760" s="212"/>
      <c r="N760" s="60"/>
    </row>
    <row r="761" s="70" customFormat="1" spans="1:14">
      <c r="A761" s="194"/>
      <c r="B761" s="199" t="s">
        <v>987</v>
      </c>
      <c r="C761" s="190"/>
      <c r="D761" s="191"/>
      <c r="E761" s="191"/>
      <c r="F761" s="191"/>
      <c r="G761" s="192"/>
      <c r="H761" s="195"/>
      <c r="I761" s="213"/>
      <c r="J761" s="213"/>
      <c r="K761" s="214"/>
      <c r="L761" s="214"/>
      <c r="M761" s="212"/>
      <c r="N761" s="60"/>
    </row>
    <row r="762" s="70" customFormat="1" spans="1:14">
      <c r="A762" s="194"/>
      <c r="B762" s="199" t="s">
        <v>988</v>
      </c>
      <c r="C762" s="190"/>
      <c r="D762" s="191"/>
      <c r="E762" s="191"/>
      <c r="F762" s="191"/>
      <c r="G762" s="192"/>
      <c r="H762" s="195"/>
      <c r="I762" s="213"/>
      <c r="J762" s="213"/>
      <c r="K762" s="214"/>
      <c r="L762" s="214"/>
      <c r="M762" s="212"/>
      <c r="N762" s="60"/>
    </row>
    <row r="763" s="70" customFormat="1" spans="1:14">
      <c r="A763" s="194"/>
      <c r="B763" s="199" t="s">
        <v>989</v>
      </c>
      <c r="C763" s="190"/>
      <c r="D763" s="191"/>
      <c r="E763" s="191"/>
      <c r="F763" s="191"/>
      <c r="G763" s="192"/>
      <c r="H763" s="195"/>
      <c r="I763" s="213"/>
      <c r="J763" s="213"/>
      <c r="K763" s="214"/>
      <c r="L763" s="214"/>
      <c r="M763" s="212"/>
      <c r="N763" s="60"/>
    </row>
    <row r="764" s="70" customFormat="1" spans="1:14">
      <c r="A764" s="194"/>
      <c r="B764" s="199" t="s">
        <v>990</v>
      </c>
      <c r="C764" s="190"/>
      <c r="D764" s="191"/>
      <c r="E764" s="191"/>
      <c r="F764" s="191"/>
      <c r="G764" s="192"/>
      <c r="H764" s="195"/>
      <c r="I764" s="213"/>
      <c r="J764" s="213"/>
      <c r="K764" s="214"/>
      <c r="L764" s="214"/>
      <c r="M764" s="212"/>
      <c r="N764" s="60"/>
    </row>
    <row r="765" s="70" customFormat="1" spans="1:14">
      <c r="A765" s="194"/>
      <c r="B765" s="199" t="s">
        <v>991</v>
      </c>
      <c r="C765" s="190"/>
      <c r="D765" s="191"/>
      <c r="E765" s="191"/>
      <c r="F765" s="191"/>
      <c r="G765" s="192"/>
      <c r="H765" s="195"/>
      <c r="I765" s="213"/>
      <c r="J765" s="213"/>
      <c r="K765" s="214"/>
      <c r="L765" s="214"/>
      <c r="M765" s="212"/>
      <c r="N765" s="60"/>
    </row>
    <row r="766" s="70" customFormat="1" spans="1:14">
      <c r="A766" s="194"/>
      <c r="B766" s="199" t="s">
        <v>992</v>
      </c>
      <c r="C766" s="190"/>
      <c r="D766" s="191"/>
      <c r="E766" s="191"/>
      <c r="F766" s="191"/>
      <c r="G766" s="192"/>
      <c r="H766" s="195"/>
      <c r="I766" s="213"/>
      <c r="J766" s="213"/>
      <c r="K766" s="214"/>
      <c r="L766" s="214"/>
      <c r="M766" s="212"/>
      <c r="N766" s="60"/>
    </row>
    <row r="767" s="70" customFormat="1" spans="1:14">
      <c r="A767" s="194"/>
      <c r="B767" s="199" t="s">
        <v>993</v>
      </c>
      <c r="C767" s="190"/>
      <c r="D767" s="191"/>
      <c r="E767" s="191"/>
      <c r="F767" s="191"/>
      <c r="G767" s="192"/>
      <c r="H767" s="195"/>
      <c r="I767" s="213"/>
      <c r="J767" s="213"/>
      <c r="K767" s="214"/>
      <c r="L767" s="214"/>
      <c r="M767" s="212"/>
      <c r="N767" s="60"/>
    </row>
    <row r="768" s="70" customFormat="1" spans="1:14">
      <c r="A768" s="194"/>
      <c r="B768" s="199" t="s">
        <v>994</v>
      </c>
      <c r="C768" s="190"/>
      <c r="D768" s="191"/>
      <c r="E768" s="191"/>
      <c r="F768" s="191"/>
      <c r="G768" s="192"/>
      <c r="H768" s="195"/>
      <c r="I768" s="213"/>
      <c r="J768" s="213"/>
      <c r="K768" s="214"/>
      <c r="L768" s="214"/>
      <c r="M768" s="212"/>
      <c r="N768" s="60"/>
    </row>
    <row r="769" s="70" customFormat="1" spans="1:14">
      <c r="A769" s="194"/>
      <c r="B769" s="199" t="s">
        <v>995</v>
      </c>
      <c r="C769" s="190"/>
      <c r="D769" s="191"/>
      <c r="E769" s="191"/>
      <c r="F769" s="191"/>
      <c r="G769" s="192"/>
      <c r="H769" s="195"/>
      <c r="I769" s="213"/>
      <c r="J769" s="213"/>
      <c r="K769" s="214"/>
      <c r="L769" s="214"/>
      <c r="M769" s="212"/>
      <c r="N769" s="60"/>
    </row>
    <row r="770" s="70" customFormat="1" spans="1:14">
      <c r="A770" s="217" t="s">
        <v>84</v>
      </c>
      <c r="B770" s="218" t="s">
        <v>996</v>
      </c>
      <c r="C770" s="190"/>
      <c r="D770" s="191"/>
      <c r="E770" s="191"/>
      <c r="F770" s="191"/>
      <c r="G770" s="192"/>
      <c r="H770" s="193"/>
      <c r="I770" s="215"/>
      <c r="J770" s="215"/>
      <c r="K770" s="211"/>
      <c r="L770" s="210"/>
      <c r="M770" s="212"/>
      <c r="N770" s="60"/>
    </row>
    <row r="771" s="70" customFormat="1" spans="1:14">
      <c r="A771" s="217"/>
      <c r="B771" s="218" t="s">
        <v>997</v>
      </c>
      <c r="C771" s="190"/>
      <c r="D771" s="191"/>
      <c r="E771" s="191"/>
      <c r="F771" s="191"/>
      <c r="G771" s="192"/>
      <c r="H771" s="195"/>
      <c r="I771" s="215"/>
      <c r="J771" s="215"/>
      <c r="K771" s="214"/>
      <c r="L771" s="210"/>
      <c r="M771" s="212"/>
      <c r="N771" s="60"/>
    </row>
    <row r="772" s="70" customFormat="1" spans="1:14">
      <c r="A772" s="217"/>
      <c r="B772" s="218" t="s">
        <v>998</v>
      </c>
      <c r="C772" s="190"/>
      <c r="D772" s="191"/>
      <c r="E772" s="191"/>
      <c r="F772" s="191"/>
      <c r="G772" s="192"/>
      <c r="H772" s="195"/>
      <c r="I772" s="215"/>
      <c r="J772" s="215"/>
      <c r="K772" s="214"/>
      <c r="L772" s="210"/>
      <c r="M772" s="212"/>
      <c r="N772" s="60"/>
    </row>
    <row r="773" s="70" customFormat="1" spans="1:14">
      <c r="A773" s="217"/>
      <c r="B773" s="218" t="s">
        <v>999</v>
      </c>
      <c r="C773" s="190"/>
      <c r="D773" s="191"/>
      <c r="E773" s="191"/>
      <c r="F773" s="191"/>
      <c r="G773" s="192"/>
      <c r="H773" s="195"/>
      <c r="I773" s="215"/>
      <c r="J773" s="215"/>
      <c r="K773" s="214"/>
      <c r="L773" s="210"/>
      <c r="M773" s="212"/>
      <c r="N773" s="60"/>
    </row>
    <row r="774" s="70" customFormat="1" spans="1:14">
      <c r="A774" s="217"/>
      <c r="B774" s="218" t="s">
        <v>1000</v>
      </c>
      <c r="C774" s="190"/>
      <c r="D774" s="191"/>
      <c r="E774" s="191"/>
      <c r="F774" s="191"/>
      <c r="G774" s="192"/>
      <c r="H774" s="195"/>
      <c r="I774" s="215"/>
      <c r="J774" s="215"/>
      <c r="K774" s="214"/>
      <c r="L774" s="210"/>
      <c r="M774" s="212"/>
      <c r="N774" s="60"/>
    </row>
    <row r="775" s="70" customFormat="1" spans="1:14">
      <c r="A775" s="217"/>
      <c r="B775" s="218" t="s">
        <v>1001</v>
      </c>
      <c r="C775" s="190"/>
      <c r="D775" s="191"/>
      <c r="E775" s="191"/>
      <c r="F775" s="191"/>
      <c r="G775" s="192"/>
      <c r="H775" s="195"/>
      <c r="I775" s="215"/>
      <c r="J775" s="215"/>
      <c r="K775" s="214"/>
      <c r="L775" s="210"/>
      <c r="M775" s="212"/>
      <c r="N775" s="60"/>
    </row>
    <row r="776" s="70" customFormat="1" spans="1:14">
      <c r="A776" s="217"/>
      <c r="B776" s="218" t="s">
        <v>1002</v>
      </c>
      <c r="C776" s="190"/>
      <c r="D776" s="191"/>
      <c r="E776" s="191"/>
      <c r="F776" s="191"/>
      <c r="G776" s="192"/>
      <c r="H776" s="195"/>
      <c r="I776" s="215"/>
      <c r="J776" s="215"/>
      <c r="K776" s="214"/>
      <c r="L776" s="210"/>
      <c r="M776" s="212"/>
      <c r="N776" s="60"/>
    </row>
    <row r="777" s="70" customFormat="1" spans="1:14">
      <c r="A777" s="217"/>
      <c r="B777" s="218" t="s">
        <v>1003</v>
      </c>
      <c r="C777" s="190"/>
      <c r="D777" s="191"/>
      <c r="E777" s="191"/>
      <c r="F777" s="191"/>
      <c r="G777" s="192"/>
      <c r="H777" s="195"/>
      <c r="I777" s="215"/>
      <c r="J777" s="215"/>
      <c r="K777" s="214"/>
      <c r="L777" s="210"/>
      <c r="M777" s="212"/>
      <c r="N777" s="60"/>
    </row>
    <row r="778" s="70" customFormat="1" spans="1:14">
      <c r="A778" s="217"/>
      <c r="B778" s="218" t="s">
        <v>1004</v>
      </c>
      <c r="C778" s="190"/>
      <c r="D778" s="191"/>
      <c r="E778" s="191"/>
      <c r="F778" s="191"/>
      <c r="G778" s="192"/>
      <c r="H778" s="195"/>
      <c r="I778" s="215"/>
      <c r="J778" s="215"/>
      <c r="K778" s="214"/>
      <c r="L778" s="210"/>
      <c r="M778" s="212"/>
      <c r="N778" s="60"/>
    </row>
    <row r="779" s="70" customFormat="1" spans="1:14">
      <c r="A779" s="217"/>
      <c r="B779" s="218" t="s">
        <v>1005</v>
      </c>
      <c r="C779" s="190"/>
      <c r="D779" s="191"/>
      <c r="E779" s="191"/>
      <c r="F779" s="191"/>
      <c r="G779" s="192"/>
      <c r="H779" s="195"/>
      <c r="I779" s="215"/>
      <c r="J779" s="215"/>
      <c r="K779" s="214"/>
      <c r="L779" s="210"/>
      <c r="M779" s="212"/>
      <c r="N779" s="60"/>
    </row>
    <row r="780" s="70" customFormat="1" spans="1:14">
      <c r="A780" s="217"/>
      <c r="B780" s="218" t="s">
        <v>995</v>
      </c>
      <c r="C780" s="190"/>
      <c r="D780" s="191"/>
      <c r="E780" s="191"/>
      <c r="F780" s="191"/>
      <c r="G780" s="192"/>
      <c r="H780" s="195"/>
      <c r="I780" s="215"/>
      <c r="J780" s="215"/>
      <c r="K780" s="214"/>
      <c r="L780" s="210"/>
      <c r="M780" s="212"/>
      <c r="N780" s="60"/>
    </row>
    <row r="781" s="70" customFormat="1" spans="1:14">
      <c r="A781" s="217"/>
      <c r="B781" s="218" t="s">
        <v>1006</v>
      </c>
      <c r="C781" s="190"/>
      <c r="D781" s="191"/>
      <c r="E781" s="191"/>
      <c r="F781" s="191"/>
      <c r="G781" s="192"/>
      <c r="H781" s="195"/>
      <c r="I781" s="215"/>
      <c r="J781" s="215"/>
      <c r="K781" s="214"/>
      <c r="L781" s="210"/>
      <c r="M781" s="212"/>
      <c r="N781" s="60"/>
    </row>
    <row r="782" s="70" customFormat="1" spans="1:14">
      <c r="A782" s="217" t="s">
        <v>85</v>
      </c>
      <c r="B782" s="199" t="s">
        <v>995</v>
      </c>
      <c r="C782" s="190"/>
      <c r="D782" s="191"/>
      <c r="E782" s="191"/>
      <c r="F782" s="191"/>
      <c r="G782" s="192"/>
      <c r="H782" s="193"/>
      <c r="I782" s="215"/>
      <c r="J782" s="215"/>
      <c r="K782" s="211"/>
      <c r="L782" s="210"/>
      <c r="M782" s="212"/>
      <c r="N782" s="60"/>
    </row>
    <row r="783" s="70" customFormat="1" spans="1:14">
      <c r="A783" s="217"/>
      <c r="B783" s="199" t="s">
        <v>1007</v>
      </c>
      <c r="C783" s="190"/>
      <c r="D783" s="191"/>
      <c r="E783" s="191"/>
      <c r="F783" s="191"/>
      <c r="G783" s="192"/>
      <c r="H783" s="195"/>
      <c r="I783" s="215"/>
      <c r="J783" s="215"/>
      <c r="K783" s="214"/>
      <c r="L783" s="210"/>
      <c r="M783" s="212"/>
      <c r="N783" s="60"/>
    </row>
    <row r="784" s="70" customFormat="1" spans="1:14">
      <c r="A784" s="217"/>
      <c r="B784" s="199" t="s">
        <v>1008</v>
      </c>
      <c r="C784" s="190"/>
      <c r="D784" s="191"/>
      <c r="E784" s="191"/>
      <c r="F784" s="191"/>
      <c r="G784" s="192"/>
      <c r="H784" s="195"/>
      <c r="I784" s="215"/>
      <c r="J784" s="215"/>
      <c r="K784" s="214"/>
      <c r="L784" s="210"/>
      <c r="M784" s="212"/>
      <c r="N784" s="60"/>
    </row>
    <row r="785" s="70" customFormat="1" spans="1:14">
      <c r="A785" s="217"/>
      <c r="B785" s="199" t="s">
        <v>1009</v>
      </c>
      <c r="C785" s="190"/>
      <c r="D785" s="191"/>
      <c r="E785" s="191"/>
      <c r="F785" s="191"/>
      <c r="G785" s="192"/>
      <c r="H785" s="195"/>
      <c r="I785" s="215"/>
      <c r="J785" s="215"/>
      <c r="K785" s="214"/>
      <c r="L785" s="210"/>
      <c r="M785" s="212"/>
      <c r="N785" s="60"/>
    </row>
    <row r="786" s="70" customFormat="1" spans="1:14">
      <c r="A786" s="217"/>
      <c r="B786" s="199" t="s">
        <v>1010</v>
      </c>
      <c r="C786" s="190"/>
      <c r="D786" s="191"/>
      <c r="E786" s="191"/>
      <c r="F786" s="191"/>
      <c r="G786" s="192"/>
      <c r="H786" s="195"/>
      <c r="I786" s="215"/>
      <c r="J786" s="215"/>
      <c r="K786" s="214"/>
      <c r="L786" s="210"/>
      <c r="M786" s="212"/>
      <c r="N786" s="60"/>
    </row>
    <row r="787" s="70" customFormat="1" spans="1:14">
      <c r="A787" s="217"/>
      <c r="B787" s="199" t="s">
        <v>1011</v>
      </c>
      <c r="C787" s="190"/>
      <c r="D787" s="191"/>
      <c r="E787" s="191"/>
      <c r="F787" s="191"/>
      <c r="G787" s="192"/>
      <c r="H787" s="195"/>
      <c r="I787" s="215"/>
      <c r="J787" s="215"/>
      <c r="K787" s="214"/>
      <c r="L787" s="210"/>
      <c r="M787" s="212"/>
      <c r="N787" s="60"/>
    </row>
    <row r="788" s="70" customFormat="1" spans="1:14">
      <c r="A788" s="217"/>
      <c r="B788" s="199" t="s">
        <v>1012</v>
      </c>
      <c r="C788" s="190"/>
      <c r="D788" s="191"/>
      <c r="E788" s="191"/>
      <c r="F788" s="191"/>
      <c r="G788" s="192"/>
      <c r="H788" s="195"/>
      <c r="I788" s="215"/>
      <c r="J788" s="215"/>
      <c r="K788" s="214"/>
      <c r="L788" s="210"/>
      <c r="M788" s="212"/>
      <c r="N788" s="60"/>
    </row>
    <row r="789" s="70" customFormat="1" spans="1:14">
      <c r="A789" s="217"/>
      <c r="B789" s="199" t="s">
        <v>1013</v>
      </c>
      <c r="C789" s="190"/>
      <c r="D789" s="191"/>
      <c r="E789" s="191"/>
      <c r="F789" s="191"/>
      <c r="G789" s="192"/>
      <c r="H789" s="195"/>
      <c r="I789" s="215"/>
      <c r="J789" s="215"/>
      <c r="K789" s="214"/>
      <c r="L789" s="210"/>
      <c r="M789" s="212"/>
      <c r="N789" s="60"/>
    </row>
    <row r="790" s="70" customFormat="1" spans="1:14">
      <c r="A790" s="217"/>
      <c r="B790" s="199" t="s">
        <v>1014</v>
      </c>
      <c r="C790" s="190"/>
      <c r="D790" s="191"/>
      <c r="E790" s="191"/>
      <c r="F790" s="191"/>
      <c r="G790" s="192"/>
      <c r="H790" s="195"/>
      <c r="I790" s="215"/>
      <c r="J790" s="215"/>
      <c r="K790" s="214"/>
      <c r="L790" s="210"/>
      <c r="M790" s="212"/>
      <c r="N790" s="60"/>
    </row>
    <row r="791" s="70" customFormat="1" spans="1:14">
      <c r="A791" s="217"/>
      <c r="B791" s="199" t="s">
        <v>1015</v>
      </c>
      <c r="C791" s="190"/>
      <c r="D791" s="191"/>
      <c r="E791" s="191"/>
      <c r="F791" s="191"/>
      <c r="G791" s="192"/>
      <c r="H791" s="195"/>
      <c r="I791" s="215"/>
      <c r="J791" s="215"/>
      <c r="K791" s="214"/>
      <c r="L791" s="210"/>
      <c r="M791" s="212"/>
      <c r="N791" s="60"/>
    </row>
    <row r="792" s="70" customFormat="1" spans="1:14">
      <c r="A792" s="217"/>
      <c r="B792" s="199" t="s">
        <v>1016</v>
      </c>
      <c r="C792" s="190"/>
      <c r="D792" s="191"/>
      <c r="E792" s="191"/>
      <c r="F792" s="191"/>
      <c r="G792" s="192"/>
      <c r="H792" s="195"/>
      <c r="I792" s="215"/>
      <c r="J792" s="215"/>
      <c r="K792" s="214"/>
      <c r="L792" s="210"/>
      <c r="M792" s="212"/>
      <c r="N792" s="60"/>
    </row>
    <row r="793" s="70" customFormat="1" spans="1:14">
      <c r="A793" s="217"/>
      <c r="B793" s="199" t="s">
        <v>1017</v>
      </c>
      <c r="C793" s="190"/>
      <c r="D793" s="191"/>
      <c r="E793" s="191"/>
      <c r="F793" s="191"/>
      <c r="G793" s="192"/>
      <c r="H793" s="195"/>
      <c r="I793" s="215"/>
      <c r="J793" s="215"/>
      <c r="K793" s="214"/>
      <c r="L793" s="210"/>
      <c r="M793" s="212"/>
      <c r="N793" s="60"/>
    </row>
    <row r="794" s="70" customFormat="1" spans="1:14">
      <c r="A794" s="217"/>
      <c r="B794" s="199" t="s">
        <v>1006</v>
      </c>
      <c r="C794" s="190"/>
      <c r="D794" s="191"/>
      <c r="E794" s="191"/>
      <c r="F794" s="191"/>
      <c r="G794" s="192"/>
      <c r="H794" s="198"/>
      <c r="I794" s="215"/>
      <c r="J794" s="215"/>
      <c r="K794" s="216"/>
      <c r="L794" s="210"/>
      <c r="M794" s="212"/>
      <c r="N794" s="60"/>
    </row>
    <row r="795" s="70" customFormat="1" spans="1:14">
      <c r="A795" s="217" t="s">
        <v>86</v>
      </c>
      <c r="B795" s="199" t="s">
        <v>994</v>
      </c>
      <c r="C795" s="190"/>
      <c r="D795" s="191"/>
      <c r="E795" s="191"/>
      <c r="F795" s="191"/>
      <c r="G795" s="192"/>
      <c r="H795" s="193"/>
      <c r="I795" s="215"/>
      <c r="J795" s="215"/>
      <c r="K795" s="211"/>
      <c r="L795" s="210"/>
      <c r="M795" s="212"/>
      <c r="N795" s="60"/>
    </row>
    <row r="796" s="70" customFormat="1" spans="1:14">
      <c r="A796" s="217"/>
      <c r="B796" s="199" t="s">
        <v>1018</v>
      </c>
      <c r="C796" s="190"/>
      <c r="D796" s="191"/>
      <c r="E796" s="191"/>
      <c r="F796" s="191"/>
      <c r="G796" s="192"/>
      <c r="H796" s="195"/>
      <c r="I796" s="215"/>
      <c r="J796" s="215"/>
      <c r="K796" s="214"/>
      <c r="L796" s="210"/>
      <c r="M796" s="212"/>
      <c r="N796" s="60"/>
    </row>
    <row r="797" s="70" customFormat="1" spans="1:14">
      <c r="A797" s="217"/>
      <c r="B797" s="199" t="s">
        <v>1019</v>
      </c>
      <c r="C797" s="190"/>
      <c r="D797" s="191"/>
      <c r="E797" s="191"/>
      <c r="F797" s="191"/>
      <c r="G797" s="192"/>
      <c r="H797" s="195"/>
      <c r="I797" s="215"/>
      <c r="J797" s="215"/>
      <c r="K797" s="214"/>
      <c r="L797" s="210"/>
      <c r="M797" s="212"/>
      <c r="N797" s="60"/>
    </row>
    <row r="798" s="70" customFormat="1" spans="1:14">
      <c r="A798" s="217"/>
      <c r="B798" s="199" t="s">
        <v>1020</v>
      </c>
      <c r="C798" s="190"/>
      <c r="D798" s="191"/>
      <c r="E798" s="191"/>
      <c r="F798" s="191"/>
      <c r="G798" s="192"/>
      <c r="H798" s="195"/>
      <c r="I798" s="215"/>
      <c r="J798" s="215"/>
      <c r="K798" s="214"/>
      <c r="L798" s="210"/>
      <c r="M798" s="212"/>
      <c r="N798" s="60"/>
    </row>
    <row r="799" s="70" customFormat="1" spans="1:14">
      <c r="A799" s="217"/>
      <c r="B799" s="199" t="s">
        <v>1021</v>
      </c>
      <c r="C799" s="190"/>
      <c r="D799" s="191"/>
      <c r="E799" s="191"/>
      <c r="F799" s="191"/>
      <c r="G799" s="192"/>
      <c r="H799" s="195"/>
      <c r="I799" s="215"/>
      <c r="J799" s="215"/>
      <c r="K799" s="214"/>
      <c r="L799" s="210"/>
      <c r="M799" s="212"/>
      <c r="N799" s="60"/>
    </row>
    <row r="800" s="70" customFormat="1" spans="1:14">
      <c r="A800" s="217"/>
      <c r="B800" s="199" t="s">
        <v>1022</v>
      </c>
      <c r="C800" s="190"/>
      <c r="D800" s="191"/>
      <c r="E800" s="191"/>
      <c r="F800" s="191"/>
      <c r="G800" s="192"/>
      <c r="H800" s="195"/>
      <c r="I800" s="215"/>
      <c r="J800" s="215"/>
      <c r="K800" s="214"/>
      <c r="L800" s="210"/>
      <c r="M800" s="212"/>
      <c r="N800" s="60"/>
    </row>
    <row r="801" s="70" customFormat="1" spans="1:14">
      <c r="A801" s="217"/>
      <c r="B801" s="199" t="s">
        <v>1023</v>
      </c>
      <c r="C801" s="190"/>
      <c r="D801" s="191"/>
      <c r="E801" s="191"/>
      <c r="F801" s="191"/>
      <c r="G801" s="192"/>
      <c r="H801" s="195"/>
      <c r="I801" s="215"/>
      <c r="J801" s="215"/>
      <c r="K801" s="214"/>
      <c r="L801" s="210"/>
      <c r="M801" s="212"/>
      <c r="N801" s="60"/>
    </row>
    <row r="802" s="70" customFormat="1" spans="1:14">
      <c r="A802" s="217"/>
      <c r="B802" s="199" t="s">
        <v>1024</v>
      </c>
      <c r="C802" s="190"/>
      <c r="D802" s="191"/>
      <c r="E802" s="191"/>
      <c r="F802" s="191"/>
      <c r="G802" s="192"/>
      <c r="H802" s="195"/>
      <c r="I802" s="215"/>
      <c r="J802" s="215"/>
      <c r="K802" s="214"/>
      <c r="L802" s="210"/>
      <c r="M802" s="212"/>
      <c r="N802" s="60"/>
    </row>
    <row r="803" s="70" customFormat="1" spans="1:14">
      <c r="A803" s="217"/>
      <c r="B803" s="199" t="s">
        <v>1025</v>
      </c>
      <c r="C803" s="190"/>
      <c r="D803" s="191"/>
      <c r="E803" s="191"/>
      <c r="F803" s="191"/>
      <c r="G803" s="192"/>
      <c r="H803" s="195"/>
      <c r="I803" s="215"/>
      <c r="J803" s="215"/>
      <c r="K803" s="214"/>
      <c r="L803" s="210"/>
      <c r="M803" s="212"/>
      <c r="N803" s="60"/>
    </row>
    <row r="804" s="70" customFormat="1" spans="1:14">
      <c r="A804" s="217"/>
      <c r="B804" s="219" t="s">
        <v>993</v>
      </c>
      <c r="C804" s="190"/>
      <c r="D804" s="191"/>
      <c r="E804" s="191"/>
      <c r="F804" s="191"/>
      <c r="G804" s="192"/>
      <c r="H804" s="195"/>
      <c r="I804" s="215"/>
      <c r="J804" s="215"/>
      <c r="K804" s="214"/>
      <c r="L804" s="210"/>
      <c r="M804" s="212"/>
      <c r="N804" s="60"/>
    </row>
    <row r="805" s="70" customFormat="1" spans="1:14">
      <c r="A805" s="217"/>
      <c r="B805" s="219" t="s">
        <v>1026</v>
      </c>
      <c r="C805" s="190"/>
      <c r="D805" s="191"/>
      <c r="E805" s="191"/>
      <c r="F805" s="191"/>
      <c r="G805" s="192"/>
      <c r="H805" s="195"/>
      <c r="I805" s="215"/>
      <c r="J805" s="215"/>
      <c r="K805" s="214"/>
      <c r="L805" s="210"/>
      <c r="M805" s="212"/>
      <c r="N805" s="60"/>
    </row>
    <row r="806" s="70" customFormat="1" spans="1:14">
      <c r="A806" s="217" t="s">
        <v>87</v>
      </c>
      <c r="B806" s="199" t="s">
        <v>1027</v>
      </c>
      <c r="C806" s="190"/>
      <c r="D806" s="191"/>
      <c r="E806" s="191"/>
      <c r="F806" s="191"/>
      <c r="G806" s="192"/>
      <c r="H806" s="220"/>
      <c r="I806" s="215"/>
      <c r="J806" s="215"/>
      <c r="K806" s="211"/>
      <c r="L806" s="210"/>
      <c r="M806" s="212"/>
      <c r="N806" s="60"/>
    </row>
    <row r="807" s="70" customFormat="1" spans="1:14">
      <c r="A807" s="217"/>
      <c r="B807" s="199" t="s">
        <v>1028</v>
      </c>
      <c r="C807" s="190"/>
      <c r="D807" s="191"/>
      <c r="E807" s="191"/>
      <c r="F807" s="191"/>
      <c r="G807" s="192"/>
      <c r="H807" s="220"/>
      <c r="I807" s="215"/>
      <c r="J807" s="215"/>
      <c r="K807" s="214"/>
      <c r="L807" s="210"/>
      <c r="M807" s="212"/>
      <c r="N807" s="60"/>
    </row>
    <row r="808" s="70" customFormat="1" spans="1:14">
      <c r="A808" s="217"/>
      <c r="B808" s="199" t="s">
        <v>1029</v>
      </c>
      <c r="C808" s="190"/>
      <c r="D808" s="191"/>
      <c r="E808" s="191"/>
      <c r="F808" s="191"/>
      <c r="G808" s="192"/>
      <c r="H808" s="220"/>
      <c r="I808" s="215"/>
      <c r="J808" s="215"/>
      <c r="K808" s="214"/>
      <c r="L808" s="210"/>
      <c r="M808" s="212"/>
      <c r="N808" s="60"/>
    </row>
    <row r="809" s="70" customFormat="1" spans="1:14">
      <c r="A809" s="217"/>
      <c r="B809" s="199" t="s">
        <v>1030</v>
      </c>
      <c r="C809" s="190"/>
      <c r="D809" s="191"/>
      <c r="E809" s="191"/>
      <c r="F809" s="191"/>
      <c r="G809" s="192"/>
      <c r="H809" s="220"/>
      <c r="I809" s="215"/>
      <c r="J809" s="215"/>
      <c r="K809" s="214"/>
      <c r="L809" s="210"/>
      <c r="M809" s="212"/>
      <c r="N809" s="60"/>
    </row>
    <row r="810" s="70" customFormat="1" spans="1:14">
      <c r="A810" s="217"/>
      <c r="B810" s="199" t="s">
        <v>1031</v>
      </c>
      <c r="C810" s="190"/>
      <c r="D810" s="191"/>
      <c r="E810" s="191"/>
      <c r="F810" s="191"/>
      <c r="G810" s="192"/>
      <c r="H810" s="220"/>
      <c r="I810" s="215"/>
      <c r="J810" s="215"/>
      <c r="K810" s="214"/>
      <c r="L810" s="210"/>
      <c r="M810" s="212"/>
      <c r="N810" s="60"/>
    </row>
    <row r="811" s="70" customFormat="1" spans="1:14">
      <c r="A811" s="217"/>
      <c r="B811" s="199" t="s">
        <v>1032</v>
      </c>
      <c r="C811" s="190"/>
      <c r="D811" s="191"/>
      <c r="E811" s="191"/>
      <c r="F811" s="191"/>
      <c r="G811" s="192"/>
      <c r="H811" s="220"/>
      <c r="I811" s="215"/>
      <c r="J811" s="215"/>
      <c r="K811" s="214"/>
      <c r="L811" s="210"/>
      <c r="M811" s="212"/>
      <c r="N811" s="60"/>
    </row>
    <row r="812" s="70" customFormat="1" spans="1:14">
      <c r="A812" s="217"/>
      <c r="B812" s="199" t="s">
        <v>1033</v>
      </c>
      <c r="C812" s="190"/>
      <c r="D812" s="191"/>
      <c r="E812" s="191"/>
      <c r="F812" s="191"/>
      <c r="G812" s="192"/>
      <c r="H812" s="220"/>
      <c r="I812" s="215"/>
      <c r="J812" s="215"/>
      <c r="K812" s="214"/>
      <c r="L812" s="210"/>
      <c r="M812" s="212"/>
      <c r="N812" s="60"/>
    </row>
    <row r="813" s="70" customFormat="1" spans="1:14">
      <c r="A813" s="217"/>
      <c r="B813" s="199" t="s">
        <v>1034</v>
      </c>
      <c r="C813" s="190"/>
      <c r="D813" s="191"/>
      <c r="E813" s="191"/>
      <c r="F813" s="191"/>
      <c r="G813" s="192"/>
      <c r="H813" s="220"/>
      <c r="I813" s="215"/>
      <c r="J813" s="215"/>
      <c r="K813" s="214"/>
      <c r="L813" s="210"/>
      <c r="M813" s="212"/>
      <c r="N813" s="60"/>
    </row>
    <row r="814" s="70" customFormat="1" spans="1:14">
      <c r="A814" s="217" t="s">
        <v>88</v>
      </c>
      <c r="B814" s="199" t="s">
        <v>1035</v>
      </c>
      <c r="C814" s="190"/>
      <c r="D814" s="191"/>
      <c r="E814" s="191"/>
      <c r="F814" s="191"/>
      <c r="G814" s="192"/>
      <c r="H814" s="192"/>
      <c r="I814" s="213"/>
      <c r="J814" s="215"/>
      <c r="K814" s="210"/>
      <c r="L814" s="210"/>
      <c r="M814" s="212"/>
      <c r="N814" s="60"/>
    </row>
    <row r="815" s="70" customFormat="1" spans="1:14">
      <c r="A815" s="217"/>
      <c r="B815" s="199" t="s">
        <v>1036</v>
      </c>
      <c r="C815" s="190"/>
      <c r="D815" s="191"/>
      <c r="E815" s="191"/>
      <c r="F815" s="191"/>
      <c r="G815" s="192"/>
      <c r="H815" s="192"/>
      <c r="I815" s="213"/>
      <c r="J815" s="215"/>
      <c r="K815" s="210"/>
      <c r="L815" s="210"/>
      <c r="M815" s="212"/>
      <c r="N815" s="60"/>
    </row>
    <row r="816" s="70" customFormat="1" spans="1:14">
      <c r="A816" s="217"/>
      <c r="B816" s="199" t="s">
        <v>1037</v>
      </c>
      <c r="C816" s="190"/>
      <c r="D816" s="191"/>
      <c r="E816" s="191"/>
      <c r="F816" s="191"/>
      <c r="G816" s="192"/>
      <c r="H816" s="192"/>
      <c r="I816" s="213"/>
      <c r="J816" s="215"/>
      <c r="K816" s="210"/>
      <c r="L816" s="210"/>
      <c r="M816" s="212"/>
      <c r="N816" s="60"/>
    </row>
    <row r="817" s="70" customFormat="1" spans="1:14">
      <c r="A817" s="217"/>
      <c r="B817" s="199" t="s">
        <v>1038</v>
      </c>
      <c r="C817" s="190"/>
      <c r="D817" s="191"/>
      <c r="E817" s="191"/>
      <c r="F817" s="191"/>
      <c r="G817" s="192"/>
      <c r="H817" s="192"/>
      <c r="I817" s="213"/>
      <c r="J817" s="215"/>
      <c r="K817" s="210"/>
      <c r="L817" s="210"/>
      <c r="M817" s="212"/>
      <c r="N817" s="60"/>
    </row>
    <row r="818" s="70" customFormat="1" spans="1:14">
      <c r="A818" s="217"/>
      <c r="B818" s="199" t="s">
        <v>1039</v>
      </c>
      <c r="C818" s="190"/>
      <c r="D818" s="191"/>
      <c r="E818" s="191"/>
      <c r="F818" s="191"/>
      <c r="G818" s="192"/>
      <c r="H818" s="192"/>
      <c r="I818" s="213"/>
      <c r="J818" s="215"/>
      <c r="K818" s="210"/>
      <c r="L818" s="210"/>
      <c r="M818" s="212"/>
      <c r="N818" s="60"/>
    </row>
    <row r="819" s="70" customFormat="1" spans="1:14">
      <c r="A819" s="217"/>
      <c r="B819" s="199" t="s">
        <v>1040</v>
      </c>
      <c r="C819" s="190"/>
      <c r="D819" s="191"/>
      <c r="E819" s="191"/>
      <c r="F819" s="191"/>
      <c r="G819" s="192"/>
      <c r="H819" s="192"/>
      <c r="I819" s="213"/>
      <c r="J819" s="215"/>
      <c r="K819" s="210"/>
      <c r="L819" s="210"/>
      <c r="M819" s="212"/>
      <c r="N819" s="60"/>
    </row>
    <row r="820" s="70" customFormat="1" spans="1:14">
      <c r="A820" s="217"/>
      <c r="B820" s="199" t="s">
        <v>1041</v>
      </c>
      <c r="C820" s="190"/>
      <c r="D820" s="191"/>
      <c r="E820" s="191"/>
      <c r="F820" s="191"/>
      <c r="G820" s="192"/>
      <c r="H820" s="192"/>
      <c r="I820" s="213"/>
      <c r="J820" s="215"/>
      <c r="K820" s="210"/>
      <c r="L820" s="210"/>
      <c r="M820" s="212"/>
      <c r="N820" s="60"/>
    </row>
    <row r="821" s="70" customFormat="1" spans="1:14">
      <c r="A821" s="217"/>
      <c r="B821" s="199" t="s">
        <v>1042</v>
      </c>
      <c r="C821" s="190"/>
      <c r="D821" s="191"/>
      <c r="E821" s="191"/>
      <c r="F821" s="191"/>
      <c r="G821" s="192"/>
      <c r="H821" s="192"/>
      <c r="I821" s="213"/>
      <c r="J821" s="215"/>
      <c r="K821" s="210"/>
      <c r="L821" s="210"/>
      <c r="M821" s="212"/>
      <c r="N821" s="60"/>
    </row>
    <row r="822" s="70" customFormat="1" spans="1:14">
      <c r="A822" s="217"/>
      <c r="B822" s="219" t="s">
        <v>1043</v>
      </c>
      <c r="C822" s="190"/>
      <c r="D822" s="191"/>
      <c r="E822" s="191"/>
      <c r="F822" s="191"/>
      <c r="G822" s="192"/>
      <c r="H822" s="192"/>
      <c r="I822" s="213"/>
      <c r="J822" s="215"/>
      <c r="K822" s="210"/>
      <c r="L822" s="210"/>
      <c r="M822" s="212"/>
      <c r="N822" s="60"/>
    </row>
    <row r="823" s="70" customFormat="1" spans="1:14">
      <c r="A823" s="217" t="s">
        <v>89</v>
      </c>
      <c r="B823" s="199" t="s">
        <v>1044</v>
      </c>
      <c r="C823" s="190"/>
      <c r="D823" s="221"/>
      <c r="E823" s="221"/>
      <c r="F823" s="221"/>
      <c r="G823" s="222"/>
      <c r="H823" s="192"/>
      <c r="I823" s="215"/>
      <c r="J823" s="215"/>
      <c r="K823" s="214"/>
      <c r="L823" s="211"/>
      <c r="M823" s="223"/>
      <c r="N823" s="60"/>
    </row>
    <row r="824" s="70" customFormat="1" spans="1:14">
      <c r="A824" s="217"/>
      <c r="B824" s="199" t="s">
        <v>1028</v>
      </c>
      <c r="C824" s="190"/>
      <c r="D824" s="221"/>
      <c r="E824" s="221"/>
      <c r="F824" s="221"/>
      <c r="G824" s="222"/>
      <c r="H824" s="192"/>
      <c r="I824" s="215"/>
      <c r="J824" s="215"/>
      <c r="K824" s="214"/>
      <c r="L824" s="214"/>
      <c r="M824" s="224"/>
      <c r="N824" s="60"/>
    </row>
    <row r="825" s="70" customFormat="1" spans="1:14">
      <c r="A825" s="217"/>
      <c r="B825" s="199" t="s">
        <v>1030</v>
      </c>
      <c r="C825" s="190"/>
      <c r="D825" s="221"/>
      <c r="E825" s="221"/>
      <c r="F825" s="221"/>
      <c r="G825" s="222"/>
      <c r="H825" s="192"/>
      <c r="I825" s="215"/>
      <c r="J825" s="215"/>
      <c r="K825" s="214"/>
      <c r="L825" s="214"/>
      <c r="M825" s="224"/>
      <c r="N825" s="60"/>
    </row>
    <row r="826" s="70" customFormat="1" spans="1:14">
      <c r="A826" s="217"/>
      <c r="B826" s="199" t="s">
        <v>1031</v>
      </c>
      <c r="C826" s="190"/>
      <c r="D826" s="221"/>
      <c r="E826" s="221"/>
      <c r="F826" s="221"/>
      <c r="G826" s="222"/>
      <c r="H826" s="192"/>
      <c r="I826" s="215"/>
      <c r="J826" s="215"/>
      <c r="K826" s="214"/>
      <c r="L826" s="214"/>
      <c r="M826" s="224"/>
      <c r="N826" s="60"/>
    </row>
    <row r="827" s="70" customFormat="1" spans="1:14">
      <c r="A827" s="217"/>
      <c r="B827" s="199" t="s">
        <v>972</v>
      </c>
      <c r="C827" s="190"/>
      <c r="D827" s="221"/>
      <c r="E827" s="221"/>
      <c r="F827" s="221"/>
      <c r="G827" s="222"/>
      <c r="H827" s="192"/>
      <c r="I827" s="215"/>
      <c r="J827" s="215"/>
      <c r="K827" s="214"/>
      <c r="L827" s="214"/>
      <c r="M827" s="224"/>
      <c r="N827" s="60"/>
    </row>
    <row r="828" s="70" customFormat="1" spans="1:14">
      <c r="A828" s="217"/>
      <c r="B828" s="199" t="s">
        <v>1033</v>
      </c>
      <c r="C828" s="190"/>
      <c r="D828" s="221"/>
      <c r="E828" s="221"/>
      <c r="F828" s="221"/>
      <c r="G828" s="222"/>
      <c r="H828" s="192"/>
      <c r="I828" s="215"/>
      <c r="J828" s="215"/>
      <c r="K828" s="214"/>
      <c r="L828" s="214"/>
      <c r="M828" s="224"/>
      <c r="N828" s="60"/>
    </row>
    <row r="829" s="70" customFormat="1" spans="1:14">
      <c r="A829" s="217"/>
      <c r="B829" s="199" t="s">
        <v>973</v>
      </c>
      <c r="C829" s="190"/>
      <c r="D829" s="221"/>
      <c r="E829" s="221"/>
      <c r="F829" s="221"/>
      <c r="G829" s="222"/>
      <c r="H829" s="192"/>
      <c r="I829" s="215"/>
      <c r="J829" s="215"/>
      <c r="K829" s="214"/>
      <c r="L829" s="214"/>
      <c r="M829" s="224"/>
      <c r="N829" s="60"/>
    </row>
    <row r="830" s="70" customFormat="1" spans="1:14">
      <c r="A830" s="217"/>
      <c r="B830" s="199" t="s">
        <v>1034</v>
      </c>
      <c r="C830" s="190"/>
      <c r="D830" s="221"/>
      <c r="E830" s="221"/>
      <c r="F830" s="221"/>
      <c r="G830" s="222"/>
      <c r="H830" s="192"/>
      <c r="I830" s="215"/>
      <c r="J830" s="215"/>
      <c r="K830" s="214"/>
      <c r="L830" s="214"/>
      <c r="M830" s="224"/>
      <c r="N830" s="60"/>
    </row>
    <row r="831" s="70" customFormat="1" spans="1:14">
      <c r="A831" s="217"/>
      <c r="B831" s="199" t="s">
        <v>1045</v>
      </c>
      <c r="C831" s="190"/>
      <c r="D831" s="221"/>
      <c r="E831" s="221"/>
      <c r="F831" s="221"/>
      <c r="G831" s="222"/>
      <c r="H831" s="192"/>
      <c r="I831" s="215"/>
      <c r="J831" s="215"/>
      <c r="K831" s="214"/>
      <c r="L831" s="214"/>
      <c r="M831" s="224"/>
      <c r="N831" s="60"/>
    </row>
    <row r="832" s="70" customFormat="1" spans="1:14">
      <c r="A832" s="217"/>
      <c r="B832" s="199" t="s">
        <v>919</v>
      </c>
      <c r="C832" s="190"/>
      <c r="D832" s="221"/>
      <c r="E832" s="221"/>
      <c r="F832" s="221"/>
      <c r="G832" s="222"/>
      <c r="H832" s="192"/>
      <c r="I832" s="215"/>
      <c r="J832" s="215"/>
      <c r="K832" s="214"/>
      <c r="L832" s="214"/>
      <c r="M832" s="225"/>
      <c r="N832" s="60"/>
    </row>
    <row r="833" s="70" customFormat="1" spans="1:14">
      <c r="A833" s="188" t="s">
        <v>90</v>
      </c>
      <c r="B833" s="199" t="s">
        <v>1035</v>
      </c>
      <c r="C833" s="190"/>
      <c r="D833" s="222"/>
      <c r="E833" s="191"/>
      <c r="F833" s="191"/>
      <c r="G833" s="192"/>
      <c r="H833" s="195"/>
      <c r="I833" s="209"/>
      <c r="J833" s="209"/>
      <c r="K833" s="211"/>
      <c r="L833" s="211"/>
      <c r="M833" s="212"/>
      <c r="N833" s="60"/>
    </row>
    <row r="834" s="70" customFormat="1" spans="1:14">
      <c r="A834" s="194"/>
      <c r="B834" s="199" t="s">
        <v>1046</v>
      </c>
      <c r="C834" s="226"/>
      <c r="D834" s="222"/>
      <c r="E834" s="191"/>
      <c r="F834" s="191"/>
      <c r="G834" s="192"/>
      <c r="H834" s="195"/>
      <c r="I834" s="213"/>
      <c r="J834" s="213"/>
      <c r="K834" s="214"/>
      <c r="L834" s="214"/>
      <c r="M834" s="212"/>
      <c r="N834" s="60"/>
    </row>
    <row r="835" s="70" customFormat="1" spans="1:14">
      <c r="A835" s="194"/>
      <c r="B835" s="199" t="s">
        <v>1047</v>
      </c>
      <c r="C835" s="226"/>
      <c r="D835" s="222"/>
      <c r="E835" s="191"/>
      <c r="F835" s="191"/>
      <c r="G835" s="192"/>
      <c r="H835" s="195"/>
      <c r="I835" s="213"/>
      <c r="J835" s="213"/>
      <c r="K835" s="214"/>
      <c r="L835" s="214"/>
      <c r="M835" s="212"/>
      <c r="N835" s="60"/>
    </row>
    <row r="836" s="70" customFormat="1" spans="1:14">
      <c r="A836" s="194"/>
      <c r="B836" s="199" t="s">
        <v>1048</v>
      </c>
      <c r="C836" s="226"/>
      <c r="D836" s="222"/>
      <c r="E836" s="191"/>
      <c r="F836" s="191"/>
      <c r="G836" s="192"/>
      <c r="H836" s="195"/>
      <c r="I836" s="213"/>
      <c r="J836" s="213"/>
      <c r="K836" s="214"/>
      <c r="L836" s="214"/>
      <c r="M836" s="212"/>
      <c r="N836" s="60"/>
    </row>
    <row r="837" s="70" customFormat="1" spans="1:14">
      <c r="A837" s="194"/>
      <c r="B837" s="199" t="s">
        <v>1029</v>
      </c>
      <c r="C837" s="226"/>
      <c r="D837" s="222"/>
      <c r="E837" s="191"/>
      <c r="F837" s="191"/>
      <c r="G837" s="192"/>
      <c r="H837" s="195"/>
      <c r="I837" s="213"/>
      <c r="J837" s="213"/>
      <c r="K837" s="214"/>
      <c r="L837" s="214"/>
      <c r="M837" s="212"/>
      <c r="N837" s="60"/>
    </row>
    <row r="838" s="70" customFormat="1" spans="1:14">
      <c r="A838" s="194"/>
      <c r="B838" s="199" t="s">
        <v>1049</v>
      </c>
      <c r="C838" s="226"/>
      <c r="D838" s="222"/>
      <c r="E838" s="191"/>
      <c r="F838" s="191"/>
      <c r="G838" s="192"/>
      <c r="H838" s="195"/>
      <c r="I838" s="213"/>
      <c r="J838" s="213"/>
      <c r="K838" s="214"/>
      <c r="L838" s="214"/>
      <c r="M838" s="212"/>
      <c r="N838" s="60"/>
    </row>
    <row r="839" s="70" customFormat="1" spans="1:14">
      <c r="A839" s="188" t="s">
        <v>91</v>
      </c>
      <c r="B839" s="227" t="s">
        <v>1050</v>
      </c>
      <c r="C839" s="226"/>
      <c r="D839" s="222"/>
      <c r="E839" s="191"/>
      <c r="F839" s="191"/>
      <c r="G839" s="192"/>
      <c r="H839" s="193"/>
      <c r="I839" s="215"/>
      <c r="J839" s="215"/>
      <c r="K839" s="211"/>
      <c r="L839" s="210"/>
      <c r="M839" s="212"/>
      <c r="N839" s="60"/>
    </row>
    <row r="840" s="70" customFormat="1" spans="1:14">
      <c r="A840" s="194"/>
      <c r="B840" s="218" t="s">
        <v>1051</v>
      </c>
      <c r="C840" s="226"/>
      <c r="D840" s="222"/>
      <c r="E840" s="191"/>
      <c r="F840" s="191"/>
      <c r="G840" s="192"/>
      <c r="H840" s="195"/>
      <c r="I840" s="215"/>
      <c r="J840" s="215"/>
      <c r="K840" s="214"/>
      <c r="L840" s="210"/>
      <c r="M840" s="212"/>
      <c r="N840" s="60"/>
    </row>
    <row r="841" s="70" customFormat="1" spans="1:14">
      <c r="A841" s="194"/>
      <c r="B841" s="218" t="s">
        <v>1052</v>
      </c>
      <c r="C841" s="226"/>
      <c r="D841" s="222"/>
      <c r="E841" s="191"/>
      <c r="F841" s="191"/>
      <c r="G841" s="192"/>
      <c r="H841" s="195"/>
      <c r="I841" s="215"/>
      <c r="J841" s="215"/>
      <c r="K841" s="214"/>
      <c r="L841" s="210"/>
      <c r="M841" s="212"/>
      <c r="N841" s="60"/>
    </row>
    <row r="842" s="70" customFormat="1" spans="1:14">
      <c r="A842" s="194"/>
      <c r="B842" s="218" t="s">
        <v>1053</v>
      </c>
      <c r="C842" s="226"/>
      <c r="D842" s="222"/>
      <c r="E842" s="191"/>
      <c r="F842" s="191"/>
      <c r="G842" s="192"/>
      <c r="H842" s="195"/>
      <c r="I842" s="215"/>
      <c r="J842" s="215"/>
      <c r="K842" s="214"/>
      <c r="L842" s="210"/>
      <c r="M842" s="212"/>
      <c r="N842" s="60"/>
    </row>
    <row r="843" s="70" customFormat="1" spans="1:14">
      <c r="A843" s="194"/>
      <c r="B843" s="218" t="s">
        <v>1044</v>
      </c>
      <c r="C843" s="226"/>
      <c r="D843" s="222"/>
      <c r="E843" s="191"/>
      <c r="F843" s="191"/>
      <c r="G843" s="192"/>
      <c r="H843" s="195"/>
      <c r="I843" s="215"/>
      <c r="J843" s="215"/>
      <c r="K843" s="214"/>
      <c r="L843" s="210"/>
      <c r="M843" s="212"/>
      <c r="N843" s="60"/>
    </row>
    <row r="844" s="70" customFormat="1" spans="1:14">
      <c r="A844" s="194"/>
      <c r="B844" s="218" t="s">
        <v>1054</v>
      </c>
      <c r="C844" s="190"/>
      <c r="D844" s="222"/>
      <c r="E844" s="191"/>
      <c r="F844" s="191"/>
      <c r="G844" s="192"/>
      <c r="H844" s="195"/>
      <c r="I844" s="215"/>
      <c r="J844" s="215"/>
      <c r="K844" s="214"/>
      <c r="L844" s="210"/>
      <c r="M844" s="212"/>
      <c r="N844" s="60"/>
    </row>
    <row r="845" s="70" customFormat="1" spans="1:14">
      <c r="A845" s="194"/>
      <c r="B845" s="218" t="s">
        <v>1055</v>
      </c>
      <c r="C845" s="190"/>
      <c r="D845" s="222"/>
      <c r="E845" s="191"/>
      <c r="F845" s="191"/>
      <c r="G845" s="192"/>
      <c r="H845" s="195"/>
      <c r="I845" s="215"/>
      <c r="J845" s="215"/>
      <c r="K845" s="214"/>
      <c r="L845" s="210"/>
      <c r="M845" s="212"/>
      <c r="N845" s="60"/>
    </row>
    <row r="846" s="70" customFormat="1" spans="1:14">
      <c r="A846" s="194"/>
      <c r="B846" s="218" t="s">
        <v>1056</v>
      </c>
      <c r="C846" s="190"/>
      <c r="D846" s="222"/>
      <c r="E846" s="191"/>
      <c r="F846" s="191"/>
      <c r="G846" s="192"/>
      <c r="H846" s="195"/>
      <c r="I846" s="215"/>
      <c r="J846" s="215"/>
      <c r="K846" s="214"/>
      <c r="L846" s="210"/>
      <c r="M846" s="212"/>
      <c r="N846" s="60"/>
    </row>
    <row r="847" s="70" customFormat="1" spans="1:14">
      <c r="A847" s="194"/>
      <c r="B847" s="218" t="s">
        <v>1057</v>
      </c>
      <c r="C847" s="190"/>
      <c r="D847" s="222"/>
      <c r="E847" s="191"/>
      <c r="F847" s="191"/>
      <c r="G847" s="192"/>
      <c r="H847" s="195"/>
      <c r="I847" s="215"/>
      <c r="J847" s="215"/>
      <c r="K847" s="214"/>
      <c r="L847" s="210"/>
      <c r="M847" s="212"/>
      <c r="N847" s="60"/>
    </row>
    <row r="848" s="70" customFormat="1" spans="1:14">
      <c r="A848" s="194"/>
      <c r="B848" s="218" t="s">
        <v>1027</v>
      </c>
      <c r="C848" s="190"/>
      <c r="D848" s="191"/>
      <c r="E848" s="191"/>
      <c r="F848" s="191"/>
      <c r="G848" s="192"/>
      <c r="H848" s="195"/>
      <c r="I848" s="215"/>
      <c r="J848" s="215"/>
      <c r="K848" s="214"/>
      <c r="L848" s="210"/>
      <c r="M848" s="212"/>
      <c r="N848" s="60"/>
    </row>
    <row r="849" s="70" customFormat="1" spans="1:14">
      <c r="A849" s="194"/>
      <c r="B849" s="218" t="s">
        <v>993</v>
      </c>
      <c r="C849" s="190"/>
      <c r="D849" s="191"/>
      <c r="E849" s="191"/>
      <c r="F849" s="191"/>
      <c r="G849" s="192"/>
      <c r="H849" s="195"/>
      <c r="I849" s="215"/>
      <c r="J849" s="215"/>
      <c r="K849" s="214"/>
      <c r="L849" s="210"/>
      <c r="M849" s="212"/>
      <c r="N849" s="60"/>
    </row>
    <row r="850" s="70" customFormat="1" spans="1:14">
      <c r="A850" s="194"/>
      <c r="B850" s="218" t="s">
        <v>1058</v>
      </c>
      <c r="C850" s="190"/>
      <c r="D850" s="191"/>
      <c r="E850" s="191"/>
      <c r="F850" s="191"/>
      <c r="G850" s="192"/>
      <c r="H850" s="195"/>
      <c r="I850" s="215"/>
      <c r="J850" s="215"/>
      <c r="K850" s="214"/>
      <c r="L850" s="210"/>
      <c r="M850" s="212"/>
      <c r="N850" s="60"/>
    </row>
    <row r="851" s="70" customFormat="1" spans="1:14">
      <c r="A851" s="188" t="s">
        <v>92</v>
      </c>
      <c r="B851" s="199" t="s">
        <v>1059</v>
      </c>
      <c r="C851" s="190"/>
      <c r="D851" s="191"/>
      <c r="E851" s="191"/>
      <c r="F851" s="191"/>
      <c r="G851" s="192"/>
      <c r="H851" s="193"/>
      <c r="I851" s="215"/>
      <c r="J851" s="215"/>
      <c r="K851" s="211"/>
      <c r="L851" s="210"/>
      <c r="M851" s="212"/>
      <c r="N851" s="60"/>
    </row>
    <row r="852" s="70" customFormat="1" spans="1:14">
      <c r="A852" s="194"/>
      <c r="B852" s="199" t="s">
        <v>1060</v>
      </c>
      <c r="C852" s="190"/>
      <c r="D852" s="191"/>
      <c r="E852" s="191"/>
      <c r="F852" s="191"/>
      <c r="G852" s="192"/>
      <c r="H852" s="195"/>
      <c r="I852" s="215"/>
      <c r="J852" s="215"/>
      <c r="K852" s="214"/>
      <c r="L852" s="210"/>
      <c r="M852" s="212"/>
      <c r="N852" s="60"/>
    </row>
    <row r="853" s="70" customFormat="1" spans="1:14">
      <c r="A853" s="194"/>
      <c r="B853" s="199" t="s">
        <v>1061</v>
      </c>
      <c r="C853" s="190"/>
      <c r="D853" s="191"/>
      <c r="E853" s="191"/>
      <c r="F853" s="191"/>
      <c r="G853" s="192"/>
      <c r="H853" s="195"/>
      <c r="I853" s="215"/>
      <c r="J853" s="215"/>
      <c r="K853" s="214"/>
      <c r="L853" s="210"/>
      <c r="M853" s="212"/>
      <c r="N853" s="60"/>
    </row>
    <row r="854" s="70" customFormat="1" spans="1:14">
      <c r="A854" s="194"/>
      <c r="B854" s="199" t="s">
        <v>1062</v>
      </c>
      <c r="C854" s="190"/>
      <c r="D854" s="191"/>
      <c r="E854" s="191"/>
      <c r="F854" s="191"/>
      <c r="G854" s="192"/>
      <c r="H854" s="195"/>
      <c r="I854" s="215"/>
      <c r="J854" s="215"/>
      <c r="K854" s="214"/>
      <c r="L854" s="210"/>
      <c r="M854" s="212"/>
      <c r="N854" s="60"/>
    </row>
    <row r="855" s="70" customFormat="1" spans="1:14">
      <c r="A855" s="194"/>
      <c r="B855" s="199" t="s">
        <v>1063</v>
      </c>
      <c r="C855" s="190"/>
      <c r="D855" s="191"/>
      <c r="E855" s="191"/>
      <c r="F855" s="191"/>
      <c r="G855" s="192"/>
      <c r="H855" s="195"/>
      <c r="I855" s="215"/>
      <c r="J855" s="215"/>
      <c r="K855" s="214"/>
      <c r="L855" s="210"/>
      <c r="M855" s="212"/>
      <c r="N855" s="60"/>
    </row>
    <row r="856" s="70" customFormat="1" spans="1:14">
      <c r="A856" s="194"/>
      <c r="B856" s="199" t="s">
        <v>1064</v>
      </c>
      <c r="C856" s="190"/>
      <c r="D856" s="191"/>
      <c r="E856" s="191"/>
      <c r="F856" s="191"/>
      <c r="G856" s="192"/>
      <c r="H856" s="195"/>
      <c r="I856" s="215"/>
      <c r="J856" s="215"/>
      <c r="K856" s="214"/>
      <c r="L856" s="210"/>
      <c r="M856" s="212"/>
      <c r="N856" s="60"/>
    </row>
    <row r="857" s="70" customFormat="1" spans="1:14">
      <c r="A857" s="194"/>
      <c r="B857" s="199" t="s">
        <v>1065</v>
      </c>
      <c r="C857" s="190"/>
      <c r="D857" s="191"/>
      <c r="E857" s="191"/>
      <c r="F857" s="191"/>
      <c r="G857" s="192"/>
      <c r="H857" s="195"/>
      <c r="I857" s="215"/>
      <c r="J857" s="215"/>
      <c r="K857" s="214"/>
      <c r="L857" s="210"/>
      <c r="M857" s="212"/>
      <c r="N857" s="60"/>
    </row>
    <row r="858" s="70" customFormat="1" spans="1:14">
      <c r="A858" s="194"/>
      <c r="B858" s="199" t="s">
        <v>1066</v>
      </c>
      <c r="C858" s="190"/>
      <c r="D858" s="191"/>
      <c r="E858" s="191"/>
      <c r="F858" s="191"/>
      <c r="G858" s="192"/>
      <c r="H858" s="195"/>
      <c r="I858" s="215"/>
      <c r="J858" s="215"/>
      <c r="K858" s="214"/>
      <c r="L858" s="210"/>
      <c r="M858" s="212"/>
      <c r="N858" s="60"/>
    </row>
    <row r="859" s="70" customFormat="1" spans="1:14">
      <c r="A859" s="188" t="s">
        <v>93</v>
      </c>
      <c r="B859" s="199" t="s">
        <v>1067</v>
      </c>
      <c r="C859" s="190"/>
      <c r="D859" s="191"/>
      <c r="E859" s="191"/>
      <c r="F859" s="191"/>
      <c r="G859" s="192"/>
      <c r="H859" s="193"/>
      <c r="I859" s="215"/>
      <c r="J859" s="215"/>
      <c r="K859" s="211"/>
      <c r="L859" s="210"/>
      <c r="M859" s="212"/>
      <c r="N859" s="60"/>
    </row>
    <row r="860" s="70" customFormat="1" spans="1:14">
      <c r="A860" s="194"/>
      <c r="B860" s="199" t="s">
        <v>1068</v>
      </c>
      <c r="C860" s="190"/>
      <c r="D860" s="191"/>
      <c r="E860" s="191"/>
      <c r="F860" s="191"/>
      <c r="G860" s="192"/>
      <c r="H860" s="195"/>
      <c r="I860" s="215"/>
      <c r="J860" s="215"/>
      <c r="K860" s="214"/>
      <c r="L860" s="210"/>
      <c r="M860" s="212"/>
      <c r="N860" s="60"/>
    </row>
    <row r="861" s="70" customFormat="1" spans="1:14">
      <c r="A861" s="194"/>
      <c r="B861" s="199" t="s">
        <v>1069</v>
      </c>
      <c r="C861" s="190"/>
      <c r="D861" s="191"/>
      <c r="E861" s="191"/>
      <c r="F861" s="191"/>
      <c r="G861" s="192"/>
      <c r="H861" s="198"/>
      <c r="I861" s="215"/>
      <c r="J861" s="215"/>
      <c r="K861" s="214"/>
      <c r="L861" s="210"/>
      <c r="M861" s="212"/>
      <c r="N861" s="60"/>
    </row>
    <row r="862" s="70" customFormat="1" spans="1:14">
      <c r="A862" s="194"/>
      <c r="B862" s="199" t="s">
        <v>1070</v>
      </c>
      <c r="C862" s="190"/>
      <c r="D862" s="191"/>
      <c r="E862" s="191"/>
      <c r="F862" s="191"/>
      <c r="G862" s="192"/>
      <c r="H862" s="220"/>
      <c r="I862" s="215"/>
      <c r="J862" s="215"/>
      <c r="K862" s="214"/>
      <c r="L862" s="210"/>
      <c r="M862" s="212"/>
      <c r="N862" s="60"/>
    </row>
    <row r="863" s="70" customFormat="1" spans="1:14">
      <c r="A863" s="194"/>
      <c r="B863" s="199" t="s">
        <v>1071</v>
      </c>
      <c r="C863" s="190"/>
      <c r="D863" s="191"/>
      <c r="E863" s="191"/>
      <c r="F863" s="191"/>
      <c r="G863" s="192"/>
      <c r="H863" s="220"/>
      <c r="I863" s="215"/>
      <c r="J863" s="215"/>
      <c r="K863" s="214"/>
      <c r="L863" s="210"/>
      <c r="M863" s="212"/>
      <c r="N863" s="60"/>
    </row>
    <row r="864" s="70" customFormat="1" spans="1:14">
      <c r="A864" s="194"/>
      <c r="B864" s="199" t="s">
        <v>1072</v>
      </c>
      <c r="C864" s="190"/>
      <c r="D864" s="191"/>
      <c r="E864" s="191"/>
      <c r="F864" s="191"/>
      <c r="G864" s="192"/>
      <c r="H864" s="195"/>
      <c r="I864" s="215"/>
      <c r="J864" s="215"/>
      <c r="K864" s="214"/>
      <c r="L864" s="210"/>
      <c r="M864" s="212"/>
      <c r="N864" s="60"/>
    </row>
    <row r="865" s="70" customFormat="1" spans="1:14">
      <c r="A865" s="194"/>
      <c r="B865" s="199" t="s">
        <v>1073</v>
      </c>
      <c r="C865" s="190"/>
      <c r="D865" s="191"/>
      <c r="E865" s="191"/>
      <c r="F865" s="191"/>
      <c r="G865" s="192"/>
      <c r="H865" s="195"/>
      <c r="I865" s="215"/>
      <c r="J865" s="215"/>
      <c r="K865" s="214"/>
      <c r="L865" s="210"/>
      <c r="M865" s="212"/>
      <c r="N865" s="60"/>
    </row>
    <row r="866" s="70" customFormat="1" spans="1:14">
      <c r="A866" s="194"/>
      <c r="B866" s="199" t="s">
        <v>1074</v>
      </c>
      <c r="C866" s="190"/>
      <c r="D866" s="191"/>
      <c r="E866" s="191"/>
      <c r="F866" s="191"/>
      <c r="G866" s="192"/>
      <c r="H866" s="195"/>
      <c r="I866" s="215"/>
      <c r="J866" s="215"/>
      <c r="K866" s="214"/>
      <c r="L866" s="210"/>
      <c r="M866" s="212"/>
      <c r="N866" s="60"/>
    </row>
    <row r="867" s="70" customFormat="1" spans="1:14">
      <c r="A867" s="194"/>
      <c r="B867" s="199" t="s">
        <v>1075</v>
      </c>
      <c r="C867" s="190"/>
      <c r="D867" s="191"/>
      <c r="E867" s="191"/>
      <c r="F867" s="191"/>
      <c r="G867" s="192"/>
      <c r="H867" s="195"/>
      <c r="I867" s="215"/>
      <c r="J867" s="215"/>
      <c r="K867" s="214"/>
      <c r="L867" s="210"/>
      <c r="M867" s="212"/>
      <c r="N867" s="60"/>
    </row>
    <row r="868" s="70" customFormat="1" spans="1:14">
      <c r="A868" s="194"/>
      <c r="B868" s="199" t="s">
        <v>1076</v>
      </c>
      <c r="C868" s="190"/>
      <c r="D868" s="191"/>
      <c r="E868" s="191"/>
      <c r="F868" s="191"/>
      <c r="G868" s="192"/>
      <c r="H868" s="195"/>
      <c r="I868" s="215"/>
      <c r="J868" s="215"/>
      <c r="K868" s="214"/>
      <c r="L868" s="210"/>
      <c r="M868" s="212"/>
      <c r="N868" s="60"/>
    </row>
    <row r="869" s="70" customFormat="1" spans="1:14">
      <c r="A869" s="194"/>
      <c r="B869" s="199" t="s">
        <v>1077</v>
      </c>
      <c r="C869" s="190"/>
      <c r="D869" s="191"/>
      <c r="E869" s="191"/>
      <c r="F869" s="191"/>
      <c r="G869" s="192"/>
      <c r="H869" s="195"/>
      <c r="I869" s="215"/>
      <c r="J869" s="215"/>
      <c r="K869" s="214"/>
      <c r="L869" s="210"/>
      <c r="M869" s="212"/>
      <c r="N869" s="60"/>
    </row>
    <row r="870" s="70" customFormat="1" spans="1:14">
      <c r="A870" s="194"/>
      <c r="B870" s="199" t="s">
        <v>1078</v>
      </c>
      <c r="C870" s="190"/>
      <c r="D870" s="191"/>
      <c r="E870" s="191"/>
      <c r="F870" s="191"/>
      <c r="G870" s="192"/>
      <c r="H870" s="195"/>
      <c r="I870" s="215"/>
      <c r="J870" s="215"/>
      <c r="K870" s="214"/>
      <c r="L870" s="210"/>
      <c r="M870" s="212"/>
      <c r="N870" s="60"/>
    </row>
    <row r="871" s="70" customFormat="1" spans="1:14">
      <c r="A871" s="188" t="s">
        <v>94</v>
      </c>
      <c r="B871" s="218" t="s">
        <v>1007</v>
      </c>
      <c r="C871" s="190"/>
      <c r="D871" s="191"/>
      <c r="E871" s="191"/>
      <c r="F871" s="191"/>
      <c r="G871" s="192"/>
      <c r="H871" s="193"/>
      <c r="I871" s="215"/>
      <c r="J871" s="215"/>
      <c r="K871" s="211"/>
      <c r="L871" s="210"/>
      <c r="M871" s="212"/>
      <c r="N871" s="60"/>
    </row>
    <row r="872" s="70" customFormat="1" spans="1:14">
      <c r="A872" s="194"/>
      <c r="B872" s="218" t="s">
        <v>1079</v>
      </c>
      <c r="C872" s="190"/>
      <c r="D872" s="191"/>
      <c r="E872" s="191"/>
      <c r="F872" s="191"/>
      <c r="G872" s="192"/>
      <c r="H872" s="195"/>
      <c r="I872" s="215"/>
      <c r="J872" s="215"/>
      <c r="K872" s="214"/>
      <c r="L872" s="210"/>
      <c r="M872" s="212"/>
      <c r="N872" s="60"/>
    </row>
    <row r="873" s="70" customFormat="1" spans="1:14">
      <c r="A873" s="194"/>
      <c r="B873" s="218" t="s">
        <v>1080</v>
      </c>
      <c r="C873" s="190"/>
      <c r="D873" s="191"/>
      <c r="E873" s="191"/>
      <c r="F873" s="191"/>
      <c r="G873" s="192"/>
      <c r="H873" s="195"/>
      <c r="I873" s="215"/>
      <c r="J873" s="215"/>
      <c r="K873" s="214"/>
      <c r="L873" s="210"/>
      <c r="M873" s="212"/>
      <c r="N873" s="60"/>
    </row>
    <row r="874" s="70" customFormat="1" spans="1:14">
      <c r="A874" s="194"/>
      <c r="B874" s="218" t="s">
        <v>1081</v>
      </c>
      <c r="C874" s="190"/>
      <c r="D874" s="191"/>
      <c r="E874" s="191"/>
      <c r="F874" s="191"/>
      <c r="G874" s="192"/>
      <c r="H874" s="195"/>
      <c r="I874" s="215"/>
      <c r="J874" s="215"/>
      <c r="K874" s="214"/>
      <c r="L874" s="210"/>
      <c r="M874" s="212"/>
      <c r="N874" s="60"/>
    </row>
    <row r="875" s="70" customFormat="1" spans="1:14">
      <c r="A875" s="194"/>
      <c r="B875" s="218" t="s">
        <v>1082</v>
      </c>
      <c r="C875" s="190"/>
      <c r="D875" s="191"/>
      <c r="E875" s="191"/>
      <c r="F875" s="191"/>
      <c r="G875" s="192"/>
      <c r="H875" s="195"/>
      <c r="I875" s="215"/>
      <c r="J875" s="215"/>
      <c r="K875" s="214"/>
      <c r="L875" s="210"/>
      <c r="M875" s="212"/>
      <c r="N875" s="60"/>
    </row>
    <row r="876" s="70" customFormat="1" spans="1:14">
      <c r="A876" s="194"/>
      <c r="B876" s="218" t="s">
        <v>1083</v>
      </c>
      <c r="C876" s="190"/>
      <c r="D876" s="191"/>
      <c r="E876" s="191"/>
      <c r="F876" s="191"/>
      <c r="G876" s="192"/>
      <c r="H876" s="195"/>
      <c r="I876" s="215"/>
      <c r="J876" s="215"/>
      <c r="K876" s="214"/>
      <c r="L876" s="210"/>
      <c r="M876" s="212"/>
      <c r="N876" s="60"/>
    </row>
    <row r="877" s="70" customFormat="1" spans="1:14">
      <c r="A877" s="194"/>
      <c r="B877" s="218" t="s">
        <v>1084</v>
      </c>
      <c r="C877" s="190"/>
      <c r="D877" s="191"/>
      <c r="E877" s="191"/>
      <c r="F877" s="191"/>
      <c r="G877" s="192"/>
      <c r="H877" s="195"/>
      <c r="I877" s="215"/>
      <c r="J877" s="215"/>
      <c r="K877" s="214"/>
      <c r="L877" s="210"/>
      <c r="M877" s="212"/>
      <c r="N877" s="60"/>
    </row>
    <row r="878" s="70" customFormat="1" spans="1:14">
      <c r="A878" s="194"/>
      <c r="B878" s="218" t="s">
        <v>1085</v>
      </c>
      <c r="C878" s="190"/>
      <c r="D878" s="191"/>
      <c r="E878" s="191"/>
      <c r="F878" s="191"/>
      <c r="G878" s="192"/>
      <c r="H878" s="195"/>
      <c r="I878" s="215"/>
      <c r="J878" s="215"/>
      <c r="K878" s="214"/>
      <c r="L878" s="210"/>
      <c r="M878" s="212"/>
      <c r="N878" s="60"/>
    </row>
    <row r="879" s="70" customFormat="1" spans="1:14">
      <c r="A879" s="194"/>
      <c r="B879" s="218" t="s">
        <v>1008</v>
      </c>
      <c r="C879" s="190"/>
      <c r="D879" s="191"/>
      <c r="E879" s="191"/>
      <c r="F879" s="191"/>
      <c r="G879" s="192"/>
      <c r="H879" s="195"/>
      <c r="I879" s="215"/>
      <c r="J879" s="215"/>
      <c r="K879" s="214"/>
      <c r="L879" s="210"/>
      <c r="M879" s="212"/>
      <c r="N879" s="60"/>
    </row>
    <row r="880" s="70" customFormat="1" spans="1:14">
      <c r="A880" s="194"/>
      <c r="B880" s="218" t="s">
        <v>1086</v>
      </c>
      <c r="C880" s="190"/>
      <c r="D880" s="191"/>
      <c r="E880" s="191"/>
      <c r="F880" s="191"/>
      <c r="G880" s="192"/>
      <c r="H880" s="195"/>
      <c r="I880" s="215"/>
      <c r="J880" s="215"/>
      <c r="K880" s="214"/>
      <c r="L880" s="210"/>
      <c r="M880" s="212"/>
      <c r="N880" s="60"/>
    </row>
    <row r="881" s="70" customFormat="1" spans="1:14">
      <c r="A881" s="194"/>
      <c r="B881" s="218" t="s">
        <v>894</v>
      </c>
      <c r="C881" s="190"/>
      <c r="D881" s="191"/>
      <c r="E881" s="191"/>
      <c r="F881" s="191"/>
      <c r="G881" s="192"/>
      <c r="H881" s="195"/>
      <c r="I881" s="215"/>
      <c r="J881" s="215"/>
      <c r="K881" s="214"/>
      <c r="L881" s="210"/>
      <c r="M881" s="212"/>
      <c r="N881" s="60"/>
    </row>
    <row r="882" s="70" customFormat="1" spans="1:14">
      <c r="A882" s="194"/>
      <c r="B882" s="218" t="s">
        <v>1087</v>
      </c>
      <c r="C882" s="190"/>
      <c r="D882" s="191"/>
      <c r="E882" s="191"/>
      <c r="F882" s="191"/>
      <c r="G882" s="192"/>
      <c r="H882" s="195"/>
      <c r="I882" s="215"/>
      <c r="J882" s="215"/>
      <c r="K882" s="214"/>
      <c r="L882" s="210"/>
      <c r="M882" s="212"/>
      <c r="N882" s="60"/>
    </row>
    <row r="883" s="70" customFormat="1" spans="1:14">
      <c r="A883" s="194"/>
      <c r="B883" s="218" t="s">
        <v>1038</v>
      </c>
      <c r="C883" s="190"/>
      <c r="D883" s="191"/>
      <c r="E883" s="191"/>
      <c r="F883" s="191"/>
      <c r="G883" s="192"/>
      <c r="H883" s="195"/>
      <c r="I883" s="215"/>
      <c r="J883" s="215"/>
      <c r="K883" s="214"/>
      <c r="L883" s="210"/>
      <c r="M883" s="212"/>
      <c r="N883" s="60"/>
    </row>
    <row r="884" s="70" customFormat="1" spans="1:14">
      <c r="A884" s="194"/>
      <c r="B884" s="218" t="s">
        <v>1088</v>
      </c>
      <c r="C884" s="190"/>
      <c r="D884" s="191"/>
      <c r="E884" s="191"/>
      <c r="F884" s="191"/>
      <c r="G884" s="192"/>
      <c r="H884" s="195"/>
      <c r="I884" s="215"/>
      <c r="J884" s="215"/>
      <c r="K884" s="214"/>
      <c r="L884" s="210"/>
      <c r="M884" s="212"/>
      <c r="N884" s="60"/>
    </row>
    <row r="885" s="70" customFormat="1" spans="1:14">
      <c r="A885" s="228"/>
      <c r="B885" s="218" t="s">
        <v>1089</v>
      </c>
      <c r="C885" s="190"/>
      <c r="D885" s="191"/>
      <c r="E885" s="191"/>
      <c r="F885" s="191"/>
      <c r="G885" s="192"/>
      <c r="H885" s="198"/>
      <c r="I885" s="215"/>
      <c r="J885" s="215"/>
      <c r="K885" s="216"/>
      <c r="L885" s="210"/>
      <c r="M885" s="212"/>
      <c r="N885" s="60"/>
    </row>
    <row r="886" s="70" customFormat="1" spans="1:14">
      <c r="A886" s="188" t="s">
        <v>95</v>
      </c>
      <c r="B886" s="218" t="s">
        <v>1090</v>
      </c>
      <c r="C886" s="190"/>
      <c r="D886" s="191"/>
      <c r="E886" s="191"/>
      <c r="F886" s="191"/>
      <c r="G886" s="192"/>
      <c r="H886" s="193"/>
      <c r="I886" s="215"/>
      <c r="J886" s="215"/>
      <c r="K886" s="211"/>
      <c r="L886" s="210"/>
      <c r="M886" s="212"/>
      <c r="N886" s="60"/>
    </row>
    <row r="887" s="70" customFormat="1" spans="1:14">
      <c r="A887" s="194"/>
      <c r="B887" s="218" t="s">
        <v>1091</v>
      </c>
      <c r="C887" s="190"/>
      <c r="D887" s="191"/>
      <c r="E887" s="191"/>
      <c r="F887" s="191"/>
      <c r="G887" s="192"/>
      <c r="H887" s="195"/>
      <c r="I887" s="215"/>
      <c r="J887" s="215"/>
      <c r="K887" s="214"/>
      <c r="L887" s="210"/>
      <c r="M887" s="212"/>
      <c r="N887" s="60"/>
    </row>
    <row r="888" s="70" customFormat="1" spans="1:14">
      <c r="A888" s="194"/>
      <c r="B888" s="218" t="s">
        <v>1092</v>
      </c>
      <c r="C888" s="190"/>
      <c r="D888" s="191"/>
      <c r="E888" s="191"/>
      <c r="F888" s="191"/>
      <c r="G888" s="192"/>
      <c r="H888" s="198"/>
      <c r="I888" s="215"/>
      <c r="J888" s="215"/>
      <c r="K888" s="214"/>
      <c r="L888" s="210"/>
      <c r="M888" s="212"/>
      <c r="N888" s="60"/>
    </row>
    <row r="889" s="70" customFormat="1" spans="1:14">
      <c r="A889" s="194"/>
      <c r="B889" s="218" t="s">
        <v>1093</v>
      </c>
      <c r="C889" s="190"/>
      <c r="D889" s="191"/>
      <c r="E889" s="191"/>
      <c r="F889" s="191"/>
      <c r="G889" s="192"/>
      <c r="H889" s="195"/>
      <c r="I889" s="215"/>
      <c r="J889" s="215"/>
      <c r="K889" s="214"/>
      <c r="L889" s="210"/>
      <c r="M889" s="212"/>
      <c r="N889" s="60"/>
    </row>
    <row r="890" s="70" customFormat="1" spans="1:14">
      <c r="A890" s="194"/>
      <c r="B890" s="218" t="s">
        <v>969</v>
      </c>
      <c r="C890" s="190"/>
      <c r="D890" s="191"/>
      <c r="E890" s="191"/>
      <c r="F890" s="191"/>
      <c r="G890" s="192"/>
      <c r="H890" s="195"/>
      <c r="I890" s="215"/>
      <c r="J890" s="215"/>
      <c r="K890" s="214"/>
      <c r="L890" s="210"/>
      <c r="M890" s="212"/>
      <c r="N890" s="60"/>
    </row>
    <row r="891" s="70" customFormat="1" spans="1:14">
      <c r="A891" s="194"/>
      <c r="B891" s="218" t="s">
        <v>1094</v>
      </c>
      <c r="C891" s="190"/>
      <c r="D891" s="191"/>
      <c r="E891" s="191"/>
      <c r="F891" s="191"/>
      <c r="G891" s="192"/>
      <c r="H891" s="195"/>
      <c r="I891" s="215"/>
      <c r="J891" s="215"/>
      <c r="K891" s="214"/>
      <c r="L891" s="210"/>
      <c r="M891" s="212"/>
      <c r="N891" s="60"/>
    </row>
    <row r="892" s="70" customFormat="1" spans="1:14">
      <c r="A892" s="194"/>
      <c r="B892" s="218" t="s">
        <v>1095</v>
      </c>
      <c r="C892" s="190"/>
      <c r="D892" s="191"/>
      <c r="E892" s="191"/>
      <c r="F892" s="191"/>
      <c r="G892" s="192"/>
      <c r="H892" s="195"/>
      <c r="I892" s="215"/>
      <c r="J892" s="215"/>
      <c r="K892" s="214"/>
      <c r="L892" s="210"/>
      <c r="M892" s="212"/>
      <c r="N892" s="60"/>
    </row>
    <row r="893" s="70" customFormat="1" spans="1:14">
      <c r="A893" s="194"/>
      <c r="B893" s="218" t="s">
        <v>1096</v>
      </c>
      <c r="C893" s="190"/>
      <c r="D893" s="191"/>
      <c r="E893" s="191"/>
      <c r="F893" s="191"/>
      <c r="G893" s="192"/>
      <c r="H893" s="195"/>
      <c r="I893" s="215"/>
      <c r="J893" s="215"/>
      <c r="K893" s="214"/>
      <c r="L893" s="210"/>
      <c r="M893" s="212"/>
      <c r="N893" s="60"/>
    </row>
    <row r="894" s="70" customFormat="1" spans="1:14">
      <c r="A894" s="194"/>
      <c r="B894" s="218" t="s">
        <v>1097</v>
      </c>
      <c r="C894" s="190"/>
      <c r="D894" s="191"/>
      <c r="E894" s="191"/>
      <c r="F894" s="191"/>
      <c r="G894" s="192"/>
      <c r="H894" s="195"/>
      <c r="I894" s="215"/>
      <c r="J894" s="215"/>
      <c r="K894" s="214"/>
      <c r="L894" s="210"/>
      <c r="M894" s="212"/>
      <c r="N894" s="60"/>
    </row>
    <row r="895" s="70" customFormat="1" spans="1:14">
      <c r="A895" s="194"/>
      <c r="B895" s="218" t="s">
        <v>1098</v>
      </c>
      <c r="C895" s="190"/>
      <c r="D895" s="191"/>
      <c r="E895" s="191"/>
      <c r="F895" s="191"/>
      <c r="G895" s="192"/>
      <c r="H895" s="195"/>
      <c r="I895" s="215"/>
      <c r="J895" s="215"/>
      <c r="K895" s="214"/>
      <c r="L895" s="210"/>
      <c r="M895" s="212"/>
      <c r="N895" s="60"/>
    </row>
    <row r="896" s="70" customFormat="1" spans="1:14">
      <c r="A896" s="194"/>
      <c r="B896" s="218" t="s">
        <v>1099</v>
      </c>
      <c r="C896" s="190"/>
      <c r="D896" s="191"/>
      <c r="E896" s="191"/>
      <c r="F896" s="191"/>
      <c r="G896" s="192"/>
      <c r="H896" s="193"/>
      <c r="I896" s="215"/>
      <c r="J896" s="215"/>
      <c r="K896" s="214"/>
      <c r="L896" s="210"/>
      <c r="M896" s="212"/>
      <c r="N896" s="60"/>
    </row>
    <row r="897" s="70" customFormat="1" spans="1:14">
      <c r="A897" s="194"/>
      <c r="B897" s="218" t="s">
        <v>1100</v>
      </c>
      <c r="C897" s="190"/>
      <c r="D897" s="191"/>
      <c r="E897" s="191"/>
      <c r="F897" s="191"/>
      <c r="G897" s="192"/>
      <c r="H897" s="195"/>
      <c r="I897" s="215"/>
      <c r="J897" s="215"/>
      <c r="K897" s="214"/>
      <c r="L897" s="210"/>
      <c r="M897" s="212"/>
      <c r="N897" s="60"/>
    </row>
    <row r="898" s="70" customFormat="1" spans="1:14">
      <c r="A898" s="188" t="s">
        <v>96</v>
      </c>
      <c r="B898" s="218" t="s">
        <v>1101</v>
      </c>
      <c r="C898" s="190"/>
      <c r="D898" s="191"/>
      <c r="E898" s="191"/>
      <c r="F898" s="191"/>
      <c r="G898" s="192"/>
      <c r="H898" s="193"/>
      <c r="I898" s="215"/>
      <c r="J898" s="215"/>
      <c r="K898" s="211"/>
      <c r="L898" s="210"/>
      <c r="M898" s="212"/>
      <c r="N898" s="60"/>
    </row>
    <row r="899" s="70" customFormat="1" spans="1:14">
      <c r="A899" s="194"/>
      <c r="B899" s="218" t="s">
        <v>1102</v>
      </c>
      <c r="C899" s="190"/>
      <c r="D899" s="191"/>
      <c r="E899" s="191"/>
      <c r="F899" s="191"/>
      <c r="G899" s="192"/>
      <c r="H899" s="195"/>
      <c r="I899" s="215"/>
      <c r="J899" s="215"/>
      <c r="K899" s="214"/>
      <c r="L899" s="210"/>
      <c r="M899" s="212"/>
      <c r="N899" s="60"/>
    </row>
    <row r="900" s="70" customFormat="1" spans="1:14">
      <c r="A900" s="194"/>
      <c r="B900" s="218" t="s">
        <v>1103</v>
      </c>
      <c r="C900" s="190"/>
      <c r="D900" s="191"/>
      <c r="E900" s="191"/>
      <c r="F900" s="191"/>
      <c r="G900" s="192"/>
      <c r="H900" s="195"/>
      <c r="I900" s="215"/>
      <c r="J900" s="215"/>
      <c r="K900" s="214"/>
      <c r="L900" s="210"/>
      <c r="M900" s="212"/>
      <c r="N900" s="60"/>
    </row>
    <row r="901" s="70" customFormat="1" spans="1:14">
      <c r="A901" s="194"/>
      <c r="B901" s="218" t="s">
        <v>1104</v>
      </c>
      <c r="C901" s="190"/>
      <c r="D901" s="191"/>
      <c r="E901" s="191"/>
      <c r="F901" s="191"/>
      <c r="G901" s="192"/>
      <c r="H901" s="195"/>
      <c r="I901" s="215"/>
      <c r="J901" s="215"/>
      <c r="K901" s="214"/>
      <c r="L901" s="210"/>
      <c r="M901" s="212"/>
      <c r="N901" s="60"/>
    </row>
    <row r="902" s="70" customFormat="1" spans="1:14">
      <c r="A902" s="194"/>
      <c r="B902" s="218" t="s">
        <v>1105</v>
      </c>
      <c r="C902" s="190"/>
      <c r="D902" s="191"/>
      <c r="E902" s="191"/>
      <c r="F902" s="191"/>
      <c r="G902" s="192"/>
      <c r="H902" s="195"/>
      <c r="I902" s="215"/>
      <c r="J902" s="215"/>
      <c r="K902" s="214"/>
      <c r="L902" s="210"/>
      <c r="M902" s="212"/>
      <c r="N902" s="60"/>
    </row>
    <row r="903" s="70" customFormat="1" spans="1:14">
      <c r="A903" s="194"/>
      <c r="B903" s="218" t="s">
        <v>1106</v>
      </c>
      <c r="C903" s="190"/>
      <c r="D903" s="191"/>
      <c r="E903" s="191"/>
      <c r="F903" s="191"/>
      <c r="G903" s="192"/>
      <c r="H903" s="195"/>
      <c r="I903" s="215"/>
      <c r="J903" s="215"/>
      <c r="K903" s="214"/>
      <c r="L903" s="210"/>
      <c r="M903" s="212"/>
      <c r="N903" s="60"/>
    </row>
    <row r="904" s="70" customFormat="1" spans="1:14">
      <c r="A904" s="194"/>
      <c r="B904" s="218" t="s">
        <v>1107</v>
      </c>
      <c r="C904" s="190"/>
      <c r="D904" s="191"/>
      <c r="E904" s="191"/>
      <c r="F904" s="191"/>
      <c r="G904" s="192"/>
      <c r="H904" s="195"/>
      <c r="I904" s="215"/>
      <c r="J904" s="215"/>
      <c r="K904" s="214"/>
      <c r="L904" s="210"/>
      <c r="M904" s="212"/>
      <c r="N904" s="60"/>
    </row>
    <row r="905" s="70" customFormat="1" spans="1:14">
      <c r="A905" s="194"/>
      <c r="B905" s="218" t="s">
        <v>1108</v>
      </c>
      <c r="C905" s="190"/>
      <c r="D905" s="191"/>
      <c r="E905" s="191"/>
      <c r="F905" s="191"/>
      <c r="G905" s="192"/>
      <c r="H905" s="195"/>
      <c r="I905" s="215"/>
      <c r="J905" s="215"/>
      <c r="K905" s="214"/>
      <c r="L905" s="210"/>
      <c r="M905" s="212"/>
      <c r="N905" s="60"/>
    </row>
    <row r="906" s="70" customFormat="1" spans="1:14">
      <c r="A906" s="194"/>
      <c r="B906" s="218" t="s">
        <v>1109</v>
      </c>
      <c r="C906" s="190"/>
      <c r="D906" s="191"/>
      <c r="E906" s="191"/>
      <c r="F906" s="191"/>
      <c r="G906" s="192"/>
      <c r="H906" s="195"/>
      <c r="I906" s="215"/>
      <c r="J906" s="215"/>
      <c r="K906" s="214"/>
      <c r="L906" s="210"/>
      <c r="M906" s="212"/>
      <c r="N906" s="60"/>
    </row>
    <row r="907" s="70" customFormat="1" spans="1:14">
      <c r="A907" s="194"/>
      <c r="B907" s="218" t="s">
        <v>1110</v>
      </c>
      <c r="C907" s="190"/>
      <c r="D907" s="191"/>
      <c r="E907" s="191"/>
      <c r="F907" s="191"/>
      <c r="G907" s="192"/>
      <c r="H907" s="195"/>
      <c r="I907" s="215"/>
      <c r="J907" s="215"/>
      <c r="K907" s="214"/>
      <c r="L907" s="210"/>
      <c r="M907" s="212"/>
      <c r="N907" s="60"/>
    </row>
    <row r="908" s="70" customFormat="1" spans="1:14">
      <c r="A908" s="194"/>
      <c r="B908" s="218" t="s">
        <v>1111</v>
      </c>
      <c r="C908" s="190"/>
      <c r="D908" s="191"/>
      <c r="E908" s="191"/>
      <c r="F908" s="191"/>
      <c r="G908" s="192"/>
      <c r="H908" s="195"/>
      <c r="I908" s="215"/>
      <c r="J908" s="215"/>
      <c r="K908" s="214"/>
      <c r="L908" s="210"/>
      <c r="M908" s="212"/>
      <c r="N908" s="60"/>
    </row>
    <row r="909" s="70" customFormat="1" spans="1:14">
      <c r="A909" s="194"/>
      <c r="B909" s="218" t="s">
        <v>1065</v>
      </c>
      <c r="C909" s="190"/>
      <c r="D909" s="191"/>
      <c r="E909" s="191"/>
      <c r="F909" s="191"/>
      <c r="G909" s="192"/>
      <c r="H909" s="195"/>
      <c r="I909" s="215"/>
      <c r="J909" s="215"/>
      <c r="K909" s="214"/>
      <c r="L909" s="210"/>
      <c r="M909" s="212"/>
      <c r="N909" s="60"/>
    </row>
    <row r="910" s="70" customFormat="1" spans="1:14">
      <c r="A910" s="194"/>
      <c r="B910" s="218" t="s">
        <v>1066</v>
      </c>
      <c r="C910" s="190"/>
      <c r="D910" s="191"/>
      <c r="E910" s="191"/>
      <c r="F910" s="191"/>
      <c r="G910" s="192"/>
      <c r="H910" s="195"/>
      <c r="I910" s="215"/>
      <c r="J910" s="215"/>
      <c r="K910" s="214"/>
      <c r="L910" s="210"/>
      <c r="M910" s="212"/>
      <c r="N910" s="60"/>
    </row>
    <row r="911" s="70" customFormat="1" spans="1:14">
      <c r="A911" s="217" t="s">
        <v>97</v>
      </c>
      <c r="B911" s="218" t="s">
        <v>1112</v>
      </c>
      <c r="C911" s="190"/>
      <c r="D911" s="191"/>
      <c r="E911" s="191"/>
      <c r="F911" s="191"/>
      <c r="G911" s="192"/>
      <c r="H911" s="193"/>
      <c r="I911" s="215"/>
      <c r="J911" s="215"/>
      <c r="K911" s="211"/>
      <c r="L911" s="210"/>
      <c r="M911" s="212"/>
      <c r="N911" s="60"/>
    </row>
    <row r="912" s="70" customFormat="1" spans="1:14">
      <c r="A912" s="217"/>
      <c r="B912" s="218" t="s">
        <v>1113</v>
      </c>
      <c r="C912" s="190"/>
      <c r="D912" s="191"/>
      <c r="E912" s="191"/>
      <c r="F912" s="191"/>
      <c r="G912" s="192"/>
      <c r="H912" s="195"/>
      <c r="I912" s="215"/>
      <c r="J912" s="215"/>
      <c r="K912" s="214"/>
      <c r="L912" s="210"/>
      <c r="M912" s="212"/>
      <c r="N912" s="60"/>
    </row>
    <row r="913" s="70" customFormat="1" spans="1:14">
      <c r="A913" s="217"/>
      <c r="B913" s="218" t="s">
        <v>1114</v>
      </c>
      <c r="C913" s="190"/>
      <c r="D913" s="191"/>
      <c r="E913" s="191"/>
      <c r="F913" s="191"/>
      <c r="G913" s="192"/>
      <c r="H913" s="195"/>
      <c r="I913" s="215"/>
      <c r="J913" s="215"/>
      <c r="K913" s="214"/>
      <c r="L913" s="210"/>
      <c r="M913" s="212"/>
      <c r="N913" s="60"/>
    </row>
    <row r="914" s="70" customFormat="1" spans="1:14">
      <c r="A914" s="217"/>
      <c r="B914" s="218" t="s">
        <v>1115</v>
      </c>
      <c r="C914" s="190"/>
      <c r="D914" s="191"/>
      <c r="E914" s="191"/>
      <c r="F914" s="191"/>
      <c r="G914" s="192"/>
      <c r="H914" s="195"/>
      <c r="I914" s="215"/>
      <c r="J914" s="215"/>
      <c r="K914" s="214"/>
      <c r="L914" s="210"/>
      <c r="M914" s="212"/>
      <c r="N914" s="60"/>
    </row>
    <row r="915" s="70" customFormat="1" spans="1:14">
      <c r="A915" s="217"/>
      <c r="B915" s="218" t="s">
        <v>1116</v>
      </c>
      <c r="C915" s="190"/>
      <c r="D915" s="191"/>
      <c r="E915" s="191"/>
      <c r="F915" s="191"/>
      <c r="G915" s="192"/>
      <c r="H915" s="195"/>
      <c r="I915" s="215"/>
      <c r="J915" s="215"/>
      <c r="K915" s="214"/>
      <c r="L915" s="210"/>
      <c r="M915" s="212"/>
      <c r="N915" s="60"/>
    </row>
    <row r="916" s="70" customFormat="1" spans="1:14">
      <c r="A916" s="217"/>
      <c r="B916" s="218" t="s">
        <v>1117</v>
      </c>
      <c r="C916" s="190"/>
      <c r="D916" s="191"/>
      <c r="E916" s="191"/>
      <c r="F916" s="191"/>
      <c r="G916" s="192"/>
      <c r="H916" s="195"/>
      <c r="I916" s="215"/>
      <c r="J916" s="215"/>
      <c r="K916" s="214"/>
      <c r="L916" s="210"/>
      <c r="M916" s="212"/>
      <c r="N916" s="60"/>
    </row>
    <row r="917" s="70" customFormat="1" spans="1:14">
      <c r="A917" s="217"/>
      <c r="B917" s="218" t="s">
        <v>1118</v>
      </c>
      <c r="C917" s="190"/>
      <c r="D917" s="191"/>
      <c r="E917" s="191"/>
      <c r="F917" s="191"/>
      <c r="G917" s="192"/>
      <c r="H917" s="195"/>
      <c r="I917" s="215"/>
      <c r="J917" s="215"/>
      <c r="K917" s="214"/>
      <c r="L917" s="210"/>
      <c r="M917" s="212"/>
      <c r="N917" s="60"/>
    </row>
    <row r="918" s="70" customFormat="1" spans="1:14">
      <c r="A918" s="217"/>
      <c r="B918" s="218" t="s">
        <v>1119</v>
      </c>
      <c r="C918" s="190"/>
      <c r="D918" s="191"/>
      <c r="E918" s="191"/>
      <c r="F918" s="191"/>
      <c r="G918" s="192"/>
      <c r="H918" s="195"/>
      <c r="I918" s="215"/>
      <c r="J918" s="215"/>
      <c r="K918" s="214"/>
      <c r="L918" s="210"/>
      <c r="M918" s="212"/>
      <c r="N918" s="60"/>
    </row>
    <row r="919" s="70" customFormat="1" spans="1:14">
      <c r="A919" s="229" t="s">
        <v>98</v>
      </c>
      <c r="B919" s="218" t="s">
        <v>970</v>
      </c>
      <c r="C919" s="190"/>
      <c r="D919" s="191"/>
      <c r="E919" s="191"/>
      <c r="F919" s="191"/>
      <c r="G919" s="192"/>
      <c r="H919" s="193"/>
      <c r="I919" s="189"/>
      <c r="J919" s="189"/>
      <c r="K919" s="230"/>
      <c r="L919" s="210"/>
      <c r="M919" s="212"/>
      <c r="N919" s="60"/>
    </row>
    <row r="920" s="70" customFormat="1" spans="1:14">
      <c r="A920" s="229"/>
      <c r="B920" s="218" t="s">
        <v>1120</v>
      </c>
      <c r="C920" s="190"/>
      <c r="D920" s="191"/>
      <c r="E920" s="191"/>
      <c r="F920" s="191"/>
      <c r="G920" s="192"/>
      <c r="H920" s="195"/>
      <c r="I920" s="189"/>
      <c r="J920" s="189"/>
      <c r="K920" s="230"/>
      <c r="L920" s="210"/>
      <c r="M920" s="212"/>
      <c r="N920" s="60"/>
    </row>
    <row r="921" s="70" customFormat="1" spans="1:14">
      <c r="A921" s="229"/>
      <c r="B921" s="218" t="s">
        <v>1121</v>
      </c>
      <c r="C921" s="190"/>
      <c r="D921" s="191"/>
      <c r="E921" s="191"/>
      <c r="F921" s="191"/>
      <c r="G921" s="192"/>
      <c r="H921" s="195"/>
      <c r="I921" s="189"/>
      <c r="J921" s="189"/>
      <c r="K921" s="230"/>
      <c r="L921" s="210"/>
      <c r="M921" s="212"/>
      <c r="N921" s="60"/>
    </row>
    <row r="922" s="70" customFormat="1" spans="1:14">
      <c r="A922" s="229"/>
      <c r="B922" s="218" t="s">
        <v>1122</v>
      </c>
      <c r="C922" s="190"/>
      <c r="D922" s="191"/>
      <c r="E922" s="191"/>
      <c r="F922" s="191"/>
      <c r="G922" s="192"/>
      <c r="H922" s="195"/>
      <c r="I922" s="189"/>
      <c r="J922" s="189"/>
      <c r="K922" s="230"/>
      <c r="L922" s="210"/>
      <c r="M922" s="212"/>
      <c r="N922" s="60"/>
    </row>
    <row r="923" s="70" customFormat="1" spans="1:14">
      <c r="A923" s="229"/>
      <c r="B923" s="218" t="s">
        <v>1123</v>
      </c>
      <c r="C923" s="190"/>
      <c r="D923" s="191"/>
      <c r="E923" s="191"/>
      <c r="F923" s="191"/>
      <c r="G923" s="192"/>
      <c r="H923" s="195"/>
      <c r="I923" s="189"/>
      <c r="J923" s="189"/>
      <c r="K923" s="230"/>
      <c r="L923" s="210"/>
      <c r="M923" s="212"/>
      <c r="N923" s="60"/>
    </row>
    <row r="924" s="70" customFormat="1" spans="1:14">
      <c r="A924" s="229"/>
      <c r="B924" s="218" t="s">
        <v>1124</v>
      </c>
      <c r="C924" s="190"/>
      <c r="D924" s="191"/>
      <c r="E924" s="191"/>
      <c r="F924" s="191"/>
      <c r="G924" s="192"/>
      <c r="H924" s="195"/>
      <c r="I924" s="189"/>
      <c r="J924" s="189"/>
      <c r="K924" s="230"/>
      <c r="L924" s="210"/>
      <c r="M924" s="212"/>
      <c r="N924" s="60"/>
    </row>
    <row r="925" s="70" customFormat="1" spans="1:14">
      <c r="A925" s="229"/>
      <c r="B925" s="218" t="s">
        <v>1125</v>
      </c>
      <c r="C925" s="190"/>
      <c r="D925" s="191"/>
      <c r="E925" s="191"/>
      <c r="F925" s="191"/>
      <c r="G925" s="192"/>
      <c r="H925" s="195"/>
      <c r="I925" s="189"/>
      <c r="J925" s="189"/>
      <c r="K925" s="230"/>
      <c r="L925" s="210"/>
      <c r="M925" s="212"/>
      <c r="N925" s="60"/>
    </row>
    <row r="926" s="70" customFormat="1" spans="1:14">
      <c r="A926" s="229"/>
      <c r="B926" s="218" t="s">
        <v>1126</v>
      </c>
      <c r="C926" s="190"/>
      <c r="D926" s="191"/>
      <c r="E926" s="191"/>
      <c r="F926" s="191"/>
      <c r="G926" s="192"/>
      <c r="H926" s="195"/>
      <c r="I926" s="189"/>
      <c r="J926" s="189"/>
      <c r="K926" s="230"/>
      <c r="L926" s="210"/>
      <c r="M926" s="212"/>
      <c r="N926" s="60"/>
    </row>
    <row r="927" s="70" customFormat="1" spans="1:14">
      <c r="A927" s="229"/>
      <c r="B927" s="218" t="s">
        <v>1127</v>
      </c>
      <c r="C927" s="190"/>
      <c r="D927" s="191"/>
      <c r="E927" s="191"/>
      <c r="F927" s="191"/>
      <c r="G927" s="192"/>
      <c r="H927" s="195"/>
      <c r="I927" s="189"/>
      <c r="J927" s="189"/>
      <c r="K927" s="230"/>
      <c r="L927" s="210"/>
      <c r="M927" s="212"/>
      <c r="N927" s="60"/>
    </row>
    <row r="928" s="70" customFormat="1" spans="1:14">
      <c r="A928" s="229"/>
      <c r="B928" s="218" t="s">
        <v>1128</v>
      </c>
      <c r="C928" s="190"/>
      <c r="D928" s="191"/>
      <c r="E928" s="191"/>
      <c r="F928" s="191"/>
      <c r="G928" s="192"/>
      <c r="H928" s="195"/>
      <c r="I928" s="189"/>
      <c r="J928" s="189"/>
      <c r="K928" s="230"/>
      <c r="L928" s="210"/>
      <c r="M928" s="212"/>
      <c r="N928" s="60"/>
    </row>
    <row r="929" s="70" customFormat="1" spans="1:14">
      <c r="A929" s="229"/>
      <c r="B929" s="218" t="s">
        <v>1129</v>
      </c>
      <c r="C929" s="190"/>
      <c r="D929" s="191"/>
      <c r="E929" s="191"/>
      <c r="F929" s="191"/>
      <c r="G929" s="192"/>
      <c r="H929" s="195"/>
      <c r="I929" s="189"/>
      <c r="J929" s="189"/>
      <c r="K929" s="230"/>
      <c r="L929" s="210"/>
      <c r="M929" s="212"/>
      <c r="N929" s="60"/>
    </row>
    <row r="930" s="70" customFormat="1" spans="1:14">
      <c r="A930" s="229"/>
      <c r="B930" s="218" t="s">
        <v>1130</v>
      </c>
      <c r="C930" s="190"/>
      <c r="D930" s="191"/>
      <c r="E930" s="191"/>
      <c r="F930" s="191"/>
      <c r="G930" s="192"/>
      <c r="H930" s="195"/>
      <c r="I930" s="189"/>
      <c r="J930" s="189"/>
      <c r="K930" s="230"/>
      <c r="L930" s="210"/>
      <c r="M930" s="212"/>
      <c r="N930" s="60"/>
    </row>
    <row r="931" s="70" customFormat="1" spans="1:14">
      <c r="A931" s="229"/>
      <c r="B931" s="218" t="s">
        <v>1131</v>
      </c>
      <c r="C931" s="190"/>
      <c r="D931" s="191"/>
      <c r="E931" s="191"/>
      <c r="F931" s="191"/>
      <c r="G931" s="192"/>
      <c r="H931" s="195"/>
      <c r="I931" s="189"/>
      <c r="J931" s="189"/>
      <c r="K931" s="230"/>
      <c r="L931" s="210"/>
      <c r="M931" s="212"/>
      <c r="N931" s="60"/>
    </row>
    <row r="932" s="70" customFormat="1" spans="1:14">
      <c r="A932" s="188" t="s">
        <v>99</v>
      </c>
      <c r="B932" s="199" t="s">
        <v>1132</v>
      </c>
      <c r="C932" s="190"/>
      <c r="D932" s="191"/>
      <c r="E932" s="191"/>
      <c r="F932" s="191"/>
      <c r="G932" s="192"/>
      <c r="H932" s="193"/>
      <c r="I932" s="215"/>
      <c r="J932" s="215"/>
      <c r="K932" s="211"/>
      <c r="L932" s="210"/>
      <c r="M932" s="212"/>
      <c r="N932" s="60"/>
    </row>
    <row r="933" s="70" customFormat="1" spans="1:14">
      <c r="A933" s="194"/>
      <c r="B933" s="199" t="s">
        <v>1133</v>
      </c>
      <c r="C933" s="190"/>
      <c r="D933" s="191"/>
      <c r="E933" s="191"/>
      <c r="F933" s="191"/>
      <c r="G933" s="192"/>
      <c r="H933" s="195"/>
      <c r="I933" s="215"/>
      <c r="J933" s="215"/>
      <c r="K933" s="214"/>
      <c r="L933" s="210"/>
      <c r="M933" s="212"/>
      <c r="N933" s="60"/>
    </row>
    <row r="934" s="70" customFormat="1" spans="1:14">
      <c r="A934" s="194"/>
      <c r="B934" s="199" t="s">
        <v>1134</v>
      </c>
      <c r="C934" s="190"/>
      <c r="D934" s="191"/>
      <c r="E934" s="191"/>
      <c r="F934" s="191"/>
      <c r="G934" s="192"/>
      <c r="H934" s="195"/>
      <c r="I934" s="215"/>
      <c r="J934" s="215"/>
      <c r="K934" s="214"/>
      <c r="L934" s="210"/>
      <c r="M934" s="212"/>
      <c r="N934" s="60"/>
    </row>
    <row r="935" s="70" customFormat="1" spans="1:14">
      <c r="A935" s="194"/>
      <c r="B935" s="199" t="s">
        <v>1135</v>
      </c>
      <c r="C935" s="190"/>
      <c r="D935" s="191"/>
      <c r="E935" s="191"/>
      <c r="F935" s="191"/>
      <c r="G935" s="192"/>
      <c r="H935" s="195"/>
      <c r="I935" s="215"/>
      <c r="J935" s="215"/>
      <c r="K935" s="214"/>
      <c r="L935" s="210"/>
      <c r="M935" s="212"/>
      <c r="N935" s="60"/>
    </row>
    <row r="936" s="70" customFormat="1" spans="1:14">
      <c r="A936" s="194"/>
      <c r="B936" s="199" t="s">
        <v>1136</v>
      </c>
      <c r="C936" s="190"/>
      <c r="D936" s="191"/>
      <c r="E936" s="191"/>
      <c r="F936" s="191"/>
      <c r="G936" s="192"/>
      <c r="H936" s="195"/>
      <c r="I936" s="215"/>
      <c r="J936" s="215"/>
      <c r="K936" s="214"/>
      <c r="L936" s="210"/>
      <c r="M936" s="212"/>
      <c r="N936" s="60"/>
    </row>
    <row r="937" s="70" customFormat="1" spans="1:14">
      <c r="A937" s="194"/>
      <c r="B937" s="199" t="s">
        <v>1137</v>
      </c>
      <c r="C937" s="190"/>
      <c r="D937" s="191"/>
      <c r="E937" s="191"/>
      <c r="F937" s="191"/>
      <c r="G937" s="192"/>
      <c r="H937" s="195"/>
      <c r="I937" s="215"/>
      <c r="J937" s="215"/>
      <c r="K937" s="214"/>
      <c r="L937" s="210"/>
      <c r="M937" s="212"/>
      <c r="N937" s="60"/>
    </row>
    <row r="938" s="70" customFormat="1" spans="1:14">
      <c r="A938" s="194"/>
      <c r="B938" s="199" t="s">
        <v>1138</v>
      </c>
      <c r="C938" s="190"/>
      <c r="D938" s="191"/>
      <c r="E938" s="191"/>
      <c r="F938" s="191"/>
      <c r="G938" s="192"/>
      <c r="H938" s="195"/>
      <c r="I938" s="215"/>
      <c r="J938" s="215"/>
      <c r="K938" s="214"/>
      <c r="L938" s="210"/>
      <c r="M938" s="212"/>
      <c r="N938" s="60"/>
    </row>
    <row r="939" s="70" customFormat="1" spans="1:14">
      <c r="A939" s="194"/>
      <c r="B939" s="199" t="s">
        <v>1139</v>
      </c>
      <c r="C939" s="190"/>
      <c r="D939" s="191"/>
      <c r="E939" s="191"/>
      <c r="F939" s="191"/>
      <c r="G939" s="192"/>
      <c r="H939" s="195"/>
      <c r="I939" s="215"/>
      <c r="J939" s="215"/>
      <c r="K939" s="214"/>
      <c r="L939" s="210"/>
      <c r="M939" s="212"/>
      <c r="N939" s="60"/>
    </row>
    <row r="940" s="70" customFormat="1" spans="1:14">
      <c r="A940" s="194"/>
      <c r="B940" s="199" t="s">
        <v>1140</v>
      </c>
      <c r="C940" s="190"/>
      <c r="D940" s="191"/>
      <c r="E940" s="191"/>
      <c r="F940" s="191"/>
      <c r="G940" s="192"/>
      <c r="H940" s="195"/>
      <c r="I940" s="215"/>
      <c r="J940" s="215"/>
      <c r="K940" s="214"/>
      <c r="L940" s="210"/>
      <c r="M940" s="212"/>
      <c r="N940" s="60"/>
    </row>
    <row r="941" s="70" customFormat="1" spans="1:14">
      <c r="A941" s="194"/>
      <c r="B941" s="199" t="s">
        <v>1141</v>
      </c>
      <c r="C941" s="190"/>
      <c r="D941" s="191"/>
      <c r="E941" s="191"/>
      <c r="F941" s="191"/>
      <c r="G941" s="192"/>
      <c r="H941" s="195"/>
      <c r="I941" s="215"/>
      <c r="J941" s="215"/>
      <c r="K941" s="214"/>
      <c r="L941" s="210"/>
      <c r="M941" s="212"/>
      <c r="N941" s="60"/>
    </row>
    <row r="942" s="70" customFormat="1" spans="1:14">
      <c r="A942" s="188" t="s">
        <v>100</v>
      </c>
      <c r="B942" s="218" t="s">
        <v>1142</v>
      </c>
      <c r="C942" s="212"/>
      <c r="D942" s="191"/>
      <c r="E942" s="191"/>
      <c r="F942" s="191"/>
      <c r="G942" s="192"/>
      <c r="H942" s="193"/>
      <c r="I942" s="215"/>
      <c r="J942" s="215"/>
      <c r="K942" s="211"/>
      <c r="L942" s="210"/>
      <c r="M942" s="212"/>
      <c r="N942" s="60"/>
    </row>
    <row r="943" s="70" customFormat="1" spans="1:14">
      <c r="A943" s="194"/>
      <c r="B943" s="218" t="s">
        <v>1143</v>
      </c>
      <c r="C943" s="212"/>
      <c r="D943" s="191"/>
      <c r="E943" s="191"/>
      <c r="F943" s="191"/>
      <c r="G943" s="192"/>
      <c r="H943" s="195"/>
      <c r="I943" s="215"/>
      <c r="J943" s="215"/>
      <c r="K943" s="214"/>
      <c r="L943" s="210"/>
      <c r="M943" s="212"/>
      <c r="N943" s="60"/>
    </row>
    <row r="944" s="70" customFormat="1" spans="1:14">
      <c r="A944" s="194"/>
      <c r="B944" s="218" t="s">
        <v>1144</v>
      </c>
      <c r="C944" s="212"/>
      <c r="D944" s="191"/>
      <c r="E944" s="191"/>
      <c r="F944" s="191"/>
      <c r="G944" s="192"/>
      <c r="H944" s="195"/>
      <c r="I944" s="215"/>
      <c r="J944" s="215"/>
      <c r="K944" s="214"/>
      <c r="L944" s="210"/>
      <c r="M944" s="212"/>
      <c r="N944" s="60"/>
    </row>
    <row r="945" s="70" customFormat="1" spans="1:14">
      <c r="A945" s="194"/>
      <c r="B945" s="218" t="s">
        <v>1145</v>
      </c>
      <c r="C945" s="212"/>
      <c r="D945" s="191"/>
      <c r="E945" s="191"/>
      <c r="F945" s="191"/>
      <c r="G945" s="192"/>
      <c r="H945" s="195"/>
      <c r="I945" s="215"/>
      <c r="J945" s="215"/>
      <c r="K945" s="214"/>
      <c r="L945" s="210"/>
      <c r="M945" s="212"/>
      <c r="N945" s="60"/>
    </row>
    <row r="946" s="70" customFormat="1" spans="1:14">
      <c r="A946" s="194"/>
      <c r="B946" s="218" t="s">
        <v>1146</v>
      </c>
      <c r="C946" s="212"/>
      <c r="D946" s="191"/>
      <c r="E946" s="191"/>
      <c r="F946" s="191"/>
      <c r="G946" s="192"/>
      <c r="H946" s="195"/>
      <c r="I946" s="215"/>
      <c r="J946" s="215"/>
      <c r="K946" s="214"/>
      <c r="L946" s="210"/>
      <c r="M946" s="212"/>
      <c r="N946" s="60"/>
    </row>
    <row r="947" s="70" customFormat="1" spans="1:14">
      <c r="A947" s="194"/>
      <c r="B947" s="218" t="s">
        <v>1147</v>
      </c>
      <c r="C947" s="212"/>
      <c r="D947" s="191"/>
      <c r="E947" s="191"/>
      <c r="F947" s="191"/>
      <c r="G947" s="192"/>
      <c r="H947" s="195"/>
      <c r="I947" s="215"/>
      <c r="J947" s="215"/>
      <c r="K947" s="214"/>
      <c r="L947" s="210"/>
      <c r="M947" s="212"/>
      <c r="N947" s="60"/>
    </row>
    <row r="948" s="70" customFormat="1" spans="1:14">
      <c r="A948" s="194"/>
      <c r="B948" s="218" t="s">
        <v>1148</v>
      </c>
      <c r="C948" s="212"/>
      <c r="D948" s="191"/>
      <c r="E948" s="191"/>
      <c r="F948" s="191"/>
      <c r="G948" s="192"/>
      <c r="H948" s="195"/>
      <c r="I948" s="215"/>
      <c r="J948" s="215"/>
      <c r="K948" s="214"/>
      <c r="L948" s="210"/>
      <c r="M948" s="212"/>
      <c r="N948" s="60"/>
    </row>
    <row r="949" s="70" customFormat="1" spans="1:14">
      <c r="A949" s="194"/>
      <c r="B949" s="218" t="s">
        <v>1149</v>
      </c>
      <c r="C949" s="212"/>
      <c r="D949" s="191"/>
      <c r="E949" s="191"/>
      <c r="F949" s="191"/>
      <c r="G949" s="192"/>
      <c r="H949" s="195"/>
      <c r="I949" s="215"/>
      <c r="J949" s="215"/>
      <c r="K949" s="214"/>
      <c r="L949" s="210"/>
      <c r="M949" s="212"/>
      <c r="N949" s="60"/>
    </row>
    <row r="950" s="70" customFormat="1" spans="1:14">
      <c r="A950" s="194"/>
      <c r="B950" s="218" t="s">
        <v>1150</v>
      </c>
      <c r="C950" s="212"/>
      <c r="D950" s="191"/>
      <c r="E950" s="191"/>
      <c r="F950" s="191"/>
      <c r="G950" s="192"/>
      <c r="H950" s="195"/>
      <c r="I950" s="215"/>
      <c r="J950" s="215"/>
      <c r="K950" s="214"/>
      <c r="L950" s="210"/>
      <c r="M950" s="212"/>
      <c r="N950" s="60"/>
    </row>
    <row r="951" s="70" customFormat="1" spans="1:14">
      <c r="A951" s="188" t="s">
        <v>1151</v>
      </c>
      <c r="B951" s="218" t="s">
        <v>1152</v>
      </c>
      <c r="C951" s="212"/>
      <c r="D951" s="191"/>
      <c r="E951" s="191"/>
      <c r="F951" s="191"/>
      <c r="G951" s="192"/>
      <c r="H951" s="193"/>
      <c r="I951" s="215"/>
      <c r="J951" s="215"/>
      <c r="K951" s="211"/>
      <c r="L951" s="210"/>
      <c r="M951" s="212"/>
      <c r="N951" s="60"/>
    </row>
    <row r="952" s="70" customFormat="1" spans="1:14">
      <c r="A952" s="194"/>
      <c r="B952" s="218" t="s">
        <v>1153</v>
      </c>
      <c r="C952" s="212"/>
      <c r="D952" s="191"/>
      <c r="E952" s="191"/>
      <c r="F952" s="191"/>
      <c r="G952" s="192"/>
      <c r="H952" s="195"/>
      <c r="I952" s="215"/>
      <c r="J952" s="215"/>
      <c r="K952" s="214"/>
      <c r="L952" s="210"/>
      <c r="M952" s="212"/>
      <c r="N952" s="60"/>
    </row>
    <row r="953" s="70" customFormat="1" spans="1:14">
      <c r="A953" s="194"/>
      <c r="B953" s="218" t="s">
        <v>1154</v>
      </c>
      <c r="C953" s="212"/>
      <c r="D953" s="191"/>
      <c r="E953" s="191"/>
      <c r="F953" s="191"/>
      <c r="G953" s="192"/>
      <c r="H953" s="195"/>
      <c r="I953" s="215"/>
      <c r="J953" s="215"/>
      <c r="K953" s="214"/>
      <c r="L953" s="210"/>
      <c r="M953" s="212"/>
      <c r="N953" s="60"/>
    </row>
    <row r="954" s="70" customFormat="1" spans="1:14">
      <c r="A954" s="194"/>
      <c r="B954" s="218" t="s">
        <v>1155</v>
      </c>
      <c r="C954" s="212"/>
      <c r="D954" s="191"/>
      <c r="E954" s="191"/>
      <c r="F954" s="191"/>
      <c r="G954" s="192"/>
      <c r="H954" s="195"/>
      <c r="I954" s="215"/>
      <c r="J954" s="215"/>
      <c r="K954" s="214"/>
      <c r="L954" s="210"/>
      <c r="M954" s="212"/>
      <c r="N954" s="60"/>
    </row>
    <row r="955" s="70" customFormat="1" spans="1:14">
      <c r="A955" s="194"/>
      <c r="B955" s="218" t="s">
        <v>1156</v>
      </c>
      <c r="C955" s="212"/>
      <c r="D955" s="191"/>
      <c r="E955" s="191"/>
      <c r="F955" s="191"/>
      <c r="G955" s="192"/>
      <c r="H955" s="195"/>
      <c r="I955" s="215"/>
      <c r="J955" s="215"/>
      <c r="K955" s="214"/>
      <c r="L955" s="210"/>
      <c r="M955" s="212"/>
      <c r="N955" s="60"/>
    </row>
    <row r="956" s="70" customFormat="1" spans="1:14">
      <c r="A956" s="194"/>
      <c r="B956" s="218" t="s">
        <v>1157</v>
      </c>
      <c r="C956" s="212"/>
      <c r="D956" s="191"/>
      <c r="E956" s="191"/>
      <c r="F956" s="191"/>
      <c r="G956" s="192"/>
      <c r="H956" s="195"/>
      <c r="I956" s="215"/>
      <c r="J956" s="215"/>
      <c r="K956" s="214"/>
      <c r="L956" s="210"/>
      <c r="M956" s="212"/>
      <c r="N956" s="60"/>
    </row>
    <row r="957" s="70" customFormat="1" spans="1:14">
      <c r="A957" s="194"/>
      <c r="B957" s="218" t="s">
        <v>1134</v>
      </c>
      <c r="C957" s="212"/>
      <c r="D957" s="191"/>
      <c r="E957" s="191"/>
      <c r="F957" s="191"/>
      <c r="G957" s="192"/>
      <c r="H957" s="195"/>
      <c r="I957" s="215"/>
      <c r="J957" s="215"/>
      <c r="K957" s="214"/>
      <c r="L957" s="210"/>
      <c r="M957" s="212"/>
      <c r="N957" s="60"/>
    </row>
    <row r="958" s="70" customFormat="1" spans="1:14">
      <c r="A958" s="217" t="s">
        <v>102</v>
      </c>
      <c r="B958" s="218" t="s">
        <v>1112</v>
      </c>
      <c r="C958" s="190"/>
      <c r="D958" s="191"/>
      <c r="E958" s="191"/>
      <c r="F958" s="191"/>
      <c r="G958" s="192"/>
      <c r="H958" s="193"/>
      <c r="I958" s="215"/>
      <c r="J958" s="215"/>
      <c r="K958" s="211"/>
      <c r="L958" s="210"/>
      <c r="M958" s="212"/>
      <c r="N958" s="60"/>
    </row>
    <row r="959" s="70" customFormat="1" spans="1:14">
      <c r="A959" s="217"/>
      <c r="B959" s="218" t="s">
        <v>1158</v>
      </c>
      <c r="C959" s="190"/>
      <c r="D959" s="191"/>
      <c r="E959" s="191"/>
      <c r="F959" s="191"/>
      <c r="G959" s="192"/>
      <c r="H959" s="195"/>
      <c r="I959" s="215"/>
      <c r="J959" s="215"/>
      <c r="K959" s="214"/>
      <c r="L959" s="210"/>
      <c r="M959" s="212"/>
      <c r="N959" s="60"/>
    </row>
    <row r="960" s="70" customFormat="1" spans="1:14">
      <c r="A960" s="217"/>
      <c r="B960" s="218" t="s">
        <v>1159</v>
      </c>
      <c r="C960" s="190"/>
      <c r="D960" s="191"/>
      <c r="E960" s="191"/>
      <c r="F960" s="191"/>
      <c r="G960" s="192"/>
      <c r="H960" s="195"/>
      <c r="I960" s="215"/>
      <c r="J960" s="215"/>
      <c r="K960" s="214"/>
      <c r="L960" s="210"/>
      <c r="M960" s="212"/>
      <c r="N960" s="60"/>
    </row>
    <row r="961" s="70" customFormat="1" spans="1:14">
      <c r="A961" s="217"/>
      <c r="B961" s="218" t="s">
        <v>1160</v>
      </c>
      <c r="C961" s="190"/>
      <c r="D961" s="191"/>
      <c r="E961" s="191"/>
      <c r="F961" s="191"/>
      <c r="G961" s="192"/>
      <c r="H961" s="195"/>
      <c r="I961" s="215"/>
      <c r="J961" s="215"/>
      <c r="K961" s="214"/>
      <c r="L961" s="210"/>
      <c r="M961" s="212"/>
      <c r="N961" s="60"/>
    </row>
    <row r="962" s="70" customFormat="1" spans="1:14">
      <c r="A962" s="217"/>
      <c r="B962" s="218" t="s">
        <v>1161</v>
      </c>
      <c r="C962" s="190"/>
      <c r="D962" s="191"/>
      <c r="E962" s="191"/>
      <c r="F962" s="191"/>
      <c r="G962" s="192"/>
      <c r="H962" s="195"/>
      <c r="I962" s="215"/>
      <c r="J962" s="215"/>
      <c r="K962" s="214"/>
      <c r="L962" s="210"/>
      <c r="M962" s="212"/>
      <c r="N962" s="60"/>
    </row>
    <row r="963" s="70" customFormat="1" spans="1:14">
      <c r="A963" s="217"/>
      <c r="B963" s="218" t="s">
        <v>1162</v>
      </c>
      <c r="C963" s="190"/>
      <c r="D963" s="191"/>
      <c r="E963" s="191"/>
      <c r="F963" s="191"/>
      <c r="G963" s="192"/>
      <c r="H963" s="195"/>
      <c r="I963" s="215"/>
      <c r="J963" s="215"/>
      <c r="K963" s="214"/>
      <c r="L963" s="210"/>
      <c r="M963" s="212"/>
      <c r="N963" s="60"/>
    </row>
    <row r="964" s="70" customFormat="1" spans="1:14">
      <c r="A964" s="217"/>
      <c r="B964" s="218" t="s">
        <v>1163</v>
      </c>
      <c r="C964" s="190"/>
      <c r="D964" s="191"/>
      <c r="E964" s="191"/>
      <c r="F964" s="191"/>
      <c r="G964" s="192"/>
      <c r="H964" s="195"/>
      <c r="I964" s="215"/>
      <c r="J964" s="215"/>
      <c r="K964" s="214"/>
      <c r="L964" s="210"/>
      <c r="M964" s="212"/>
      <c r="N964" s="60"/>
    </row>
    <row r="965" s="70" customFormat="1" spans="1:14">
      <c r="A965" s="217"/>
      <c r="B965" s="218" t="s">
        <v>1164</v>
      </c>
      <c r="C965" s="190"/>
      <c r="D965" s="191"/>
      <c r="E965" s="191"/>
      <c r="F965" s="191"/>
      <c r="G965" s="192"/>
      <c r="H965" s="195"/>
      <c r="I965" s="215"/>
      <c r="J965" s="215"/>
      <c r="K965" s="214"/>
      <c r="L965" s="210"/>
      <c r="M965" s="212"/>
      <c r="N965" s="60"/>
    </row>
    <row r="966" s="70" customFormat="1" spans="1:14">
      <c r="A966" s="217"/>
      <c r="B966" s="218" t="s">
        <v>1165</v>
      </c>
      <c r="C966" s="190"/>
      <c r="D966" s="191"/>
      <c r="E966" s="191"/>
      <c r="F966" s="191"/>
      <c r="G966" s="192"/>
      <c r="H966" s="195"/>
      <c r="I966" s="215"/>
      <c r="J966" s="215"/>
      <c r="K966" s="214"/>
      <c r="L966" s="210"/>
      <c r="M966" s="212"/>
      <c r="N966" s="60"/>
    </row>
    <row r="967" s="70" customFormat="1" spans="1:14">
      <c r="A967" s="217"/>
      <c r="B967" s="218" t="s">
        <v>1166</v>
      </c>
      <c r="C967" s="190"/>
      <c r="D967" s="191"/>
      <c r="E967" s="191"/>
      <c r="F967" s="191"/>
      <c r="G967" s="192"/>
      <c r="H967" s="195"/>
      <c r="I967" s="215"/>
      <c r="J967" s="215"/>
      <c r="K967" s="214"/>
      <c r="L967" s="210"/>
      <c r="M967" s="212"/>
      <c r="N967" s="60"/>
    </row>
    <row r="968" s="70" customFormat="1" spans="1:14">
      <c r="A968" s="217"/>
      <c r="B968" s="218" t="s">
        <v>1167</v>
      </c>
      <c r="C968" s="190"/>
      <c r="D968" s="191"/>
      <c r="E968" s="191"/>
      <c r="F968" s="191"/>
      <c r="G968" s="192"/>
      <c r="H968" s="195"/>
      <c r="I968" s="215"/>
      <c r="J968" s="215"/>
      <c r="K968" s="214"/>
      <c r="L968" s="210"/>
      <c r="M968" s="212"/>
      <c r="N968" s="60"/>
    </row>
    <row r="969" s="70" customFormat="1" spans="1:14">
      <c r="A969" s="217"/>
      <c r="B969" s="218" t="s">
        <v>1168</v>
      </c>
      <c r="C969" s="190"/>
      <c r="D969" s="191"/>
      <c r="E969" s="191"/>
      <c r="F969" s="191"/>
      <c r="G969" s="192"/>
      <c r="H969" s="195"/>
      <c r="I969" s="215"/>
      <c r="J969" s="215"/>
      <c r="K969" s="214"/>
      <c r="L969" s="210"/>
      <c r="M969" s="212"/>
      <c r="N969" s="60"/>
    </row>
    <row r="970" s="70" customFormat="1" spans="1:14">
      <c r="A970" s="217"/>
      <c r="B970" s="218" t="s">
        <v>1169</v>
      </c>
      <c r="C970" s="190"/>
      <c r="D970" s="191"/>
      <c r="E970" s="191"/>
      <c r="F970" s="191"/>
      <c r="G970" s="192"/>
      <c r="H970" s="195"/>
      <c r="I970" s="215"/>
      <c r="J970" s="215"/>
      <c r="K970" s="214"/>
      <c r="L970" s="210"/>
      <c r="M970" s="212"/>
      <c r="N970" s="60"/>
    </row>
    <row r="971" s="70" customFormat="1" spans="1:14">
      <c r="A971" s="217"/>
      <c r="B971" s="218" t="s">
        <v>1123</v>
      </c>
      <c r="C971" s="190"/>
      <c r="D971" s="191"/>
      <c r="E971" s="191"/>
      <c r="F971" s="191"/>
      <c r="G971" s="192"/>
      <c r="H971" s="195"/>
      <c r="I971" s="215"/>
      <c r="J971" s="215"/>
      <c r="K971" s="214"/>
      <c r="L971" s="210"/>
      <c r="M971" s="212"/>
      <c r="N971" s="60"/>
    </row>
    <row r="972" s="70" customFormat="1" spans="1:14">
      <c r="A972" s="217"/>
      <c r="B972" s="218" t="s">
        <v>1170</v>
      </c>
      <c r="C972" s="190"/>
      <c r="D972" s="191"/>
      <c r="E972" s="191"/>
      <c r="F972" s="191"/>
      <c r="G972" s="192"/>
      <c r="H972" s="195"/>
      <c r="I972" s="215"/>
      <c r="J972" s="215"/>
      <c r="K972" s="214"/>
      <c r="L972" s="210"/>
      <c r="M972" s="212"/>
      <c r="N972" s="60"/>
    </row>
    <row r="973" s="70" customFormat="1" spans="1:14">
      <c r="A973" s="217" t="s">
        <v>1171</v>
      </c>
      <c r="B973" s="199" t="s">
        <v>1172</v>
      </c>
      <c r="C973" s="190"/>
      <c r="D973" s="191"/>
      <c r="E973" s="191"/>
      <c r="F973" s="191"/>
      <c r="G973" s="192"/>
      <c r="H973" s="193"/>
      <c r="I973" s="215"/>
      <c r="J973" s="215"/>
      <c r="K973" s="211"/>
      <c r="L973" s="210"/>
      <c r="M973" s="212"/>
      <c r="N973" s="60"/>
    </row>
    <row r="974" s="70" customFormat="1" spans="1:14">
      <c r="A974" s="217"/>
      <c r="B974" s="199" t="s">
        <v>1173</v>
      </c>
      <c r="C974" s="190"/>
      <c r="D974" s="191"/>
      <c r="E974" s="191"/>
      <c r="F974" s="191"/>
      <c r="G974" s="192"/>
      <c r="H974" s="195"/>
      <c r="I974" s="215"/>
      <c r="J974" s="215"/>
      <c r="K974" s="214"/>
      <c r="L974" s="210"/>
      <c r="M974" s="212"/>
      <c r="N974" s="60"/>
    </row>
    <row r="975" s="70" customFormat="1" spans="1:14">
      <c r="A975" s="217"/>
      <c r="B975" s="199" t="s">
        <v>1174</v>
      </c>
      <c r="C975" s="190"/>
      <c r="D975" s="191"/>
      <c r="E975" s="191"/>
      <c r="F975" s="191"/>
      <c r="G975" s="192"/>
      <c r="H975" s="195"/>
      <c r="I975" s="215"/>
      <c r="J975" s="215"/>
      <c r="K975" s="214"/>
      <c r="L975" s="210"/>
      <c r="M975" s="212"/>
      <c r="N975" s="60"/>
    </row>
    <row r="976" s="70" customFormat="1" spans="1:14">
      <c r="A976" s="217"/>
      <c r="B976" s="199" t="s">
        <v>1175</v>
      </c>
      <c r="C976" s="190"/>
      <c r="D976" s="191"/>
      <c r="E976" s="191"/>
      <c r="F976" s="191"/>
      <c r="G976" s="192"/>
      <c r="H976" s="195"/>
      <c r="I976" s="215"/>
      <c r="J976" s="215"/>
      <c r="K976" s="214"/>
      <c r="L976" s="210"/>
      <c r="M976" s="212"/>
      <c r="N976" s="60"/>
    </row>
    <row r="977" s="70" customFormat="1" spans="1:14">
      <c r="A977" s="217"/>
      <c r="B977" s="199" t="s">
        <v>1176</v>
      </c>
      <c r="C977" s="190"/>
      <c r="D977" s="191"/>
      <c r="E977" s="191"/>
      <c r="F977" s="191"/>
      <c r="G977" s="192"/>
      <c r="H977" s="195"/>
      <c r="I977" s="215"/>
      <c r="J977" s="215"/>
      <c r="K977" s="214"/>
      <c r="L977" s="210"/>
      <c r="M977" s="212"/>
      <c r="N977" s="60"/>
    </row>
    <row r="978" s="70" customFormat="1" spans="1:14">
      <c r="A978" s="217"/>
      <c r="B978" s="199" t="s">
        <v>1177</v>
      </c>
      <c r="C978" s="190"/>
      <c r="D978" s="191"/>
      <c r="E978" s="191"/>
      <c r="F978" s="191"/>
      <c r="G978" s="192"/>
      <c r="H978" s="195"/>
      <c r="I978" s="215"/>
      <c r="J978" s="215"/>
      <c r="K978" s="214"/>
      <c r="L978" s="210"/>
      <c r="M978" s="212"/>
      <c r="N978" s="60"/>
    </row>
    <row r="979" s="70" customFormat="1" spans="1:14">
      <c r="A979" s="217"/>
      <c r="B979" s="199" t="s">
        <v>1178</v>
      </c>
      <c r="C979" s="190"/>
      <c r="D979" s="191"/>
      <c r="E979" s="191"/>
      <c r="F979" s="191"/>
      <c r="G979" s="192"/>
      <c r="H979" s="195"/>
      <c r="I979" s="215"/>
      <c r="J979" s="215"/>
      <c r="K979" s="214"/>
      <c r="L979" s="210"/>
      <c r="M979" s="212"/>
      <c r="N979" s="60"/>
    </row>
    <row r="980" s="70" customFormat="1" spans="1:14">
      <c r="A980" s="217"/>
      <c r="B980" s="199" t="s">
        <v>1179</v>
      </c>
      <c r="C980" s="190"/>
      <c r="D980" s="191"/>
      <c r="E980" s="191"/>
      <c r="F980" s="191"/>
      <c r="G980" s="192"/>
      <c r="H980" s="195"/>
      <c r="I980" s="215"/>
      <c r="J980" s="215"/>
      <c r="K980" s="214"/>
      <c r="L980" s="210"/>
      <c r="M980" s="212"/>
      <c r="N980" s="60"/>
    </row>
    <row r="981" s="70" customFormat="1" spans="1:14">
      <c r="A981" s="217"/>
      <c r="B981" s="199" t="s">
        <v>1180</v>
      </c>
      <c r="C981" s="190"/>
      <c r="D981" s="191"/>
      <c r="E981" s="191"/>
      <c r="F981" s="191"/>
      <c r="G981" s="192"/>
      <c r="H981" s="195"/>
      <c r="I981" s="215"/>
      <c r="J981" s="215"/>
      <c r="K981" s="214"/>
      <c r="L981" s="210"/>
      <c r="M981" s="212"/>
      <c r="N981" s="60"/>
    </row>
    <row r="982" s="70" customFormat="1" spans="1:14">
      <c r="A982" s="217"/>
      <c r="B982" s="199" t="s">
        <v>1181</v>
      </c>
      <c r="C982" s="190"/>
      <c r="D982" s="191"/>
      <c r="E982" s="191"/>
      <c r="F982" s="191"/>
      <c r="G982" s="192"/>
      <c r="H982" s="195"/>
      <c r="I982" s="215"/>
      <c r="J982" s="215"/>
      <c r="K982" s="214"/>
      <c r="L982" s="210"/>
      <c r="M982" s="212"/>
      <c r="N982" s="60"/>
    </row>
    <row r="983" s="70" customFormat="1" spans="1:14">
      <c r="A983" s="217"/>
      <c r="B983" s="199" t="s">
        <v>1169</v>
      </c>
      <c r="C983" s="190"/>
      <c r="D983" s="191"/>
      <c r="E983" s="191"/>
      <c r="F983" s="191"/>
      <c r="G983" s="192"/>
      <c r="H983" s="195"/>
      <c r="I983" s="215"/>
      <c r="J983" s="215"/>
      <c r="K983" s="214"/>
      <c r="L983" s="210"/>
      <c r="M983" s="212"/>
      <c r="N983" s="60"/>
    </row>
    <row r="984" s="70" customFormat="1" spans="1:14">
      <c r="A984" s="217"/>
      <c r="B984" s="199" t="s">
        <v>1182</v>
      </c>
      <c r="C984" s="190"/>
      <c r="D984" s="191"/>
      <c r="E984" s="191"/>
      <c r="F984" s="191"/>
      <c r="G984" s="192"/>
      <c r="H984" s="195"/>
      <c r="I984" s="215"/>
      <c r="J984" s="215"/>
      <c r="K984" s="214"/>
      <c r="L984" s="210"/>
      <c r="M984" s="212"/>
      <c r="N984" s="60"/>
    </row>
    <row r="985" s="70" customFormat="1" spans="1:14">
      <c r="A985" s="217"/>
      <c r="B985" s="199" t="s">
        <v>1183</v>
      </c>
      <c r="C985" s="190"/>
      <c r="D985" s="191"/>
      <c r="E985" s="191"/>
      <c r="F985" s="191"/>
      <c r="G985" s="192"/>
      <c r="H985" s="195"/>
      <c r="I985" s="215"/>
      <c r="J985" s="215"/>
      <c r="K985" s="214"/>
      <c r="L985" s="210"/>
      <c r="M985" s="212"/>
      <c r="N985" s="60"/>
    </row>
    <row r="986" s="70" customFormat="1" spans="1:14">
      <c r="A986" s="217"/>
      <c r="B986" s="199" t="s">
        <v>1184</v>
      </c>
      <c r="C986" s="190"/>
      <c r="D986" s="191"/>
      <c r="E986" s="191"/>
      <c r="F986" s="191"/>
      <c r="G986" s="192"/>
      <c r="H986" s="195"/>
      <c r="I986" s="215"/>
      <c r="J986" s="215"/>
      <c r="K986" s="214"/>
      <c r="L986" s="210"/>
      <c r="M986" s="212"/>
      <c r="N986" s="60"/>
    </row>
    <row r="987" s="70" customFormat="1" spans="1:14">
      <c r="A987" s="217"/>
      <c r="B987" s="199" t="s">
        <v>1185</v>
      </c>
      <c r="C987" s="190"/>
      <c r="D987" s="191"/>
      <c r="E987" s="191"/>
      <c r="F987" s="191"/>
      <c r="G987" s="192"/>
      <c r="H987" s="198"/>
      <c r="I987" s="215"/>
      <c r="J987" s="215"/>
      <c r="K987" s="216"/>
      <c r="L987" s="210"/>
      <c r="M987" s="212"/>
      <c r="N987" s="60"/>
    </row>
    <row r="988" s="70" customFormat="1" spans="1:14">
      <c r="A988" s="217" t="s">
        <v>104</v>
      </c>
      <c r="B988" s="218" t="s">
        <v>1186</v>
      </c>
      <c r="C988" s="190"/>
      <c r="D988" s="191"/>
      <c r="E988" s="191"/>
      <c r="F988" s="191"/>
      <c r="G988" s="192"/>
      <c r="H988" s="193"/>
      <c r="I988" s="215"/>
      <c r="J988" s="215"/>
      <c r="K988" s="211"/>
      <c r="L988" s="210"/>
      <c r="M988" s="212"/>
      <c r="N988" s="60"/>
    </row>
    <row r="989" s="70" customFormat="1" spans="1:14">
      <c r="A989" s="217"/>
      <c r="B989" s="218" t="s">
        <v>1187</v>
      </c>
      <c r="C989" s="190"/>
      <c r="D989" s="191"/>
      <c r="E989" s="191"/>
      <c r="F989" s="191"/>
      <c r="G989" s="192"/>
      <c r="H989" s="195"/>
      <c r="I989" s="215"/>
      <c r="J989" s="215"/>
      <c r="K989" s="214"/>
      <c r="L989" s="210"/>
      <c r="M989" s="212"/>
      <c r="N989" s="60"/>
    </row>
    <row r="990" s="70" customFormat="1" spans="1:14">
      <c r="A990" s="217"/>
      <c r="B990" s="218" t="s">
        <v>1188</v>
      </c>
      <c r="C990" s="190"/>
      <c r="D990" s="191"/>
      <c r="E990" s="191"/>
      <c r="F990" s="191"/>
      <c r="G990" s="192"/>
      <c r="H990" s="195"/>
      <c r="I990" s="215"/>
      <c r="J990" s="215"/>
      <c r="K990" s="214"/>
      <c r="L990" s="210"/>
      <c r="M990" s="212"/>
      <c r="N990" s="60"/>
    </row>
    <row r="991" s="70" customFormat="1" spans="1:14">
      <c r="A991" s="217"/>
      <c r="B991" s="218" t="s">
        <v>1189</v>
      </c>
      <c r="C991" s="190"/>
      <c r="D991" s="191"/>
      <c r="E991" s="191"/>
      <c r="F991" s="191"/>
      <c r="G991" s="192"/>
      <c r="H991" s="195"/>
      <c r="I991" s="215"/>
      <c r="J991" s="215"/>
      <c r="K991" s="214"/>
      <c r="L991" s="210"/>
      <c r="M991" s="212"/>
      <c r="N991" s="60"/>
    </row>
    <row r="992" s="70" customFormat="1" spans="1:14">
      <c r="A992" s="217"/>
      <c r="B992" s="218" t="s">
        <v>1190</v>
      </c>
      <c r="C992" s="190"/>
      <c r="D992" s="191"/>
      <c r="E992" s="191"/>
      <c r="F992" s="191"/>
      <c r="G992" s="192"/>
      <c r="H992" s="195"/>
      <c r="I992" s="215"/>
      <c r="J992" s="215"/>
      <c r="K992" s="214"/>
      <c r="L992" s="210"/>
      <c r="M992" s="212"/>
      <c r="N992" s="60"/>
    </row>
    <row r="993" s="70" customFormat="1" spans="1:14">
      <c r="A993" s="217"/>
      <c r="B993" s="218" t="s">
        <v>1191</v>
      </c>
      <c r="C993" s="190"/>
      <c r="D993" s="191"/>
      <c r="E993" s="191"/>
      <c r="F993" s="191"/>
      <c r="G993" s="192"/>
      <c r="H993" s="195"/>
      <c r="I993" s="215"/>
      <c r="J993" s="215"/>
      <c r="K993" s="214"/>
      <c r="L993" s="210"/>
      <c r="M993" s="212"/>
      <c r="N993" s="60"/>
    </row>
    <row r="994" s="70" customFormat="1" spans="1:14">
      <c r="A994" s="217"/>
      <c r="B994" s="218" t="s">
        <v>1192</v>
      </c>
      <c r="C994" s="190"/>
      <c r="D994" s="191"/>
      <c r="E994" s="191"/>
      <c r="F994" s="191"/>
      <c r="G994" s="192"/>
      <c r="H994" s="195"/>
      <c r="I994" s="215"/>
      <c r="J994" s="215"/>
      <c r="K994" s="214"/>
      <c r="L994" s="210"/>
      <c r="M994" s="212"/>
      <c r="N994" s="60"/>
    </row>
    <row r="995" s="70" customFormat="1" spans="1:14">
      <c r="A995" s="217"/>
      <c r="B995" s="218" t="s">
        <v>1193</v>
      </c>
      <c r="C995" s="190"/>
      <c r="D995" s="191"/>
      <c r="E995" s="191"/>
      <c r="F995" s="191"/>
      <c r="G995" s="192"/>
      <c r="H995" s="195"/>
      <c r="I995" s="215"/>
      <c r="J995" s="215"/>
      <c r="K995" s="214"/>
      <c r="L995" s="210"/>
      <c r="M995" s="212"/>
      <c r="N995" s="60"/>
    </row>
    <row r="996" s="70" customFormat="1" spans="1:14">
      <c r="A996" s="217"/>
      <c r="B996" s="218" t="s">
        <v>1109</v>
      </c>
      <c r="C996" s="190"/>
      <c r="D996" s="191"/>
      <c r="E996" s="191"/>
      <c r="F996" s="191"/>
      <c r="G996" s="192"/>
      <c r="H996" s="195"/>
      <c r="I996" s="215"/>
      <c r="J996" s="215"/>
      <c r="K996" s="214"/>
      <c r="L996" s="210"/>
      <c r="M996" s="212"/>
      <c r="N996" s="60"/>
    </row>
    <row r="997" s="70" customFormat="1" spans="1:14">
      <c r="A997" s="217"/>
      <c r="B997" s="218" t="s">
        <v>1167</v>
      </c>
      <c r="C997" s="190"/>
      <c r="D997" s="191"/>
      <c r="E997" s="191"/>
      <c r="F997" s="191"/>
      <c r="G997" s="192"/>
      <c r="H997" s="195"/>
      <c r="I997" s="215"/>
      <c r="J997" s="215"/>
      <c r="K997" s="214"/>
      <c r="L997" s="210"/>
      <c r="M997" s="212"/>
      <c r="N997" s="60"/>
    </row>
    <row r="998" s="70" customFormat="1" spans="1:14">
      <c r="A998" s="217"/>
      <c r="B998" s="218" t="s">
        <v>1194</v>
      </c>
      <c r="C998" s="190"/>
      <c r="D998" s="191"/>
      <c r="E998" s="191"/>
      <c r="F998" s="191"/>
      <c r="G998" s="192"/>
      <c r="H998" s="195"/>
      <c r="I998" s="215"/>
      <c r="J998" s="215"/>
      <c r="K998" s="214"/>
      <c r="L998" s="210"/>
      <c r="M998" s="212"/>
      <c r="N998" s="60"/>
    </row>
    <row r="999" s="70" customFormat="1" spans="1:14">
      <c r="A999" s="217"/>
      <c r="B999" s="218" t="s">
        <v>1168</v>
      </c>
      <c r="C999" s="190"/>
      <c r="D999" s="191"/>
      <c r="E999" s="191"/>
      <c r="F999" s="191"/>
      <c r="G999" s="192"/>
      <c r="H999" s="195"/>
      <c r="I999" s="215"/>
      <c r="J999" s="215"/>
      <c r="K999" s="214"/>
      <c r="L999" s="210"/>
      <c r="M999" s="212"/>
      <c r="N999" s="60"/>
    </row>
    <row r="1000" s="70" customFormat="1" spans="1:14">
      <c r="A1000" s="217"/>
      <c r="B1000" s="218" t="s">
        <v>645</v>
      </c>
      <c r="C1000" s="190"/>
      <c r="D1000" s="191"/>
      <c r="E1000" s="191"/>
      <c r="F1000" s="191"/>
      <c r="G1000" s="192"/>
      <c r="H1000" s="195"/>
      <c r="I1000" s="215"/>
      <c r="J1000" s="215"/>
      <c r="K1000" s="214"/>
      <c r="L1000" s="210"/>
      <c r="M1000" s="212"/>
      <c r="N1000" s="60"/>
    </row>
    <row r="1001" s="70" customFormat="1" spans="1:14">
      <c r="A1001" s="217" t="s">
        <v>105</v>
      </c>
      <c r="B1001" s="218" t="s">
        <v>1179</v>
      </c>
      <c r="C1001" s="190"/>
      <c r="D1001" s="191"/>
      <c r="E1001" s="191"/>
      <c r="F1001" s="191"/>
      <c r="G1001" s="192"/>
      <c r="H1001" s="193"/>
      <c r="I1001" s="209"/>
      <c r="J1001" s="215"/>
      <c r="K1001" s="211"/>
      <c r="L1001" s="210"/>
      <c r="M1001" s="212"/>
      <c r="N1001" s="60"/>
    </row>
    <row r="1002" s="70" customFormat="1" spans="1:14">
      <c r="A1002" s="217"/>
      <c r="B1002" s="218" t="s">
        <v>1195</v>
      </c>
      <c r="C1002" s="190"/>
      <c r="D1002" s="191"/>
      <c r="E1002" s="191"/>
      <c r="F1002" s="191"/>
      <c r="G1002" s="192"/>
      <c r="H1002" s="195"/>
      <c r="I1002" s="213"/>
      <c r="J1002" s="215"/>
      <c r="K1002" s="214"/>
      <c r="L1002" s="210"/>
      <c r="M1002" s="212"/>
      <c r="N1002" s="60"/>
    </row>
    <row r="1003" s="70" customFormat="1" spans="1:14">
      <c r="A1003" s="217"/>
      <c r="B1003" s="218" t="s">
        <v>1196</v>
      </c>
      <c r="C1003" s="190"/>
      <c r="D1003" s="191"/>
      <c r="E1003" s="191"/>
      <c r="F1003" s="191"/>
      <c r="G1003" s="192"/>
      <c r="H1003" s="195"/>
      <c r="I1003" s="213"/>
      <c r="J1003" s="215"/>
      <c r="K1003" s="214"/>
      <c r="L1003" s="210"/>
      <c r="M1003" s="212"/>
      <c r="N1003" s="60"/>
    </row>
    <row r="1004" s="70" customFormat="1" spans="1:14">
      <c r="A1004" s="217"/>
      <c r="B1004" s="218" t="s">
        <v>1197</v>
      </c>
      <c r="C1004" s="190"/>
      <c r="D1004" s="191"/>
      <c r="E1004" s="191"/>
      <c r="F1004" s="191"/>
      <c r="G1004" s="192"/>
      <c r="H1004" s="195"/>
      <c r="I1004" s="213"/>
      <c r="J1004" s="215"/>
      <c r="K1004" s="214"/>
      <c r="L1004" s="210"/>
      <c r="M1004" s="212"/>
      <c r="N1004" s="60"/>
    </row>
    <row r="1005" s="70" customFormat="1" spans="1:14">
      <c r="A1005" s="217"/>
      <c r="B1005" s="218" t="s">
        <v>1180</v>
      </c>
      <c r="C1005" s="190"/>
      <c r="D1005" s="191"/>
      <c r="E1005" s="191"/>
      <c r="F1005" s="191"/>
      <c r="G1005" s="192"/>
      <c r="H1005" s="195"/>
      <c r="I1005" s="213"/>
      <c r="J1005" s="215"/>
      <c r="K1005" s="214"/>
      <c r="L1005" s="210"/>
      <c r="M1005" s="212"/>
      <c r="N1005" s="60"/>
    </row>
    <row r="1006" s="70" customFormat="1" spans="1:14">
      <c r="A1006" s="217"/>
      <c r="B1006" s="218" t="s">
        <v>1198</v>
      </c>
      <c r="C1006" s="190"/>
      <c r="D1006" s="191"/>
      <c r="E1006" s="191"/>
      <c r="F1006" s="191"/>
      <c r="G1006" s="192"/>
      <c r="H1006" s="195"/>
      <c r="I1006" s="213"/>
      <c r="J1006" s="215"/>
      <c r="K1006" s="214"/>
      <c r="L1006" s="210"/>
      <c r="M1006" s="212"/>
      <c r="N1006" s="60"/>
    </row>
    <row r="1007" s="70" customFormat="1" spans="1:14">
      <c r="A1007" s="217"/>
      <c r="B1007" s="218" t="s">
        <v>1199</v>
      </c>
      <c r="C1007" s="190"/>
      <c r="D1007" s="191"/>
      <c r="E1007" s="191"/>
      <c r="F1007" s="191"/>
      <c r="G1007" s="192"/>
      <c r="H1007" s="195"/>
      <c r="I1007" s="213"/>
      <c r="J1007" s="215"/>
      <c r="K1007" s="214"/>
      <c r="L1007" s="210"/>
      <c r="M1007" s="212"/>
      <c r="N1007" s="60"/>
    </row>
    <row r="1008" s="70" customFormat="1" spans="1:14">
      <c r="A1008" s="217"/>
      <c r="B1008" s="218" t="s">
        <v>1200</v>
      </c>
      <c r="C1008" s="190"/>
      <c r="D1008" s="191"/>
      <c r="E1008" s="191"/>
      <c r="F1008" s="191"/>
      <c r="G1008" s="192"/>
      <c r="H1008" s="195"/>
      <c r="I1008" s="213"/>
      <c r="J1008" s="215"/>
      <c r="K1008" s="214"/>
      <c r="L1008" s="210"/>
      <c r="M1008" s="212"/>
      <c r="N1008" s="60"/>
    </row>
    <row r="1009" s="70" customFormat="1" spans="1:14">
      <c r="A1009" s="217"/>
      <c r="B1009" s="218" t="s">
        <v>1201</v>
      </c>
      <c r="C1009" s="190"/>
      <c r="D1009" s="191"/>
      <c r="E1009" s="191"/>
      <c r="F1009" s="191"/>
      <c r="G1009" s="192"/>
      <c r="H1009" s="195"/>
      <c r="I1009" s="213"/>
      <c r="J1009" s="215"/>
      <c r="K1009" s="214"/>
      <c r="L1009" s="210"/>
      <c r="M1009" s="212"/>
      <c r="N1009" s="60"/>
    </row>
    <row r="1010" s="70" customFormat="1" spans="1:14">
      <c r="A1010" s="217"/>
      <c r="B1010" s="218" t="s">
        <v>981</v>
      </c>
      <c r="C1010" s="190"/>
      <c r="D1010" s="191"/>
      <c r="E1010" s="191"/>
      <c r="F1010" s="191"/>
      <c r="G1010" s="192"/>
      <c r="H1010" s="195"/>
      <c r="I1010" s="213"/>
      <c r="J1010" s="215"/>
      <c r="K1010" s="214"/>
      <c r="L1010" s="210"/>
      <c r="M1010" s="212"/>
      <c r="N1010" s="60"/>
    </row>
    <row r="1011" s="70" customFormat="1" spans="1:14">
      <c r="A1011" s="217"/>
      <c r="B1011" s="218" t="s">
        <v>1185</v>
      </c>
      <c r="C1011" s="190"/>
      <c r="D1011" s="191"/>
      <c r="E1011" s="191"/>
      <c r="F1011" s="191"/>
      <c r="G1011" s="192"/>
      <c r="H1011" s="195"/>
      <c r="I1011" s="213"/>
      <c r="J1011" s="215"/>
      <c r="K1011" s="214"/>
      <c r="L1011" s="210"/>
      <c r="M1011" s="212"/>
      <c r="N1011" s="60"/>
    </row>
    <row r="1012" s="70" customFormat="1" spans="1:14">
      <c r="A1012" s="217"/>
      <c r="B1012" s="218" t="s">
        <v>1202</v>
      </c>
      <c r="C1012" s="190"/>
      <c r="D1012" s="191"/>
      <c r="E1012" s="191"/>
      <c r="F1012" s="191"/>
      <c r="G1012" s="192"/>
      <c r="H1012" s="195"/>
      <c r="I1012" s="213"/>
      <c r="J1012" s="215"/>
      <c r="K1012" s="214"/>
      <c r="L1012" s="210"/>
      <c r="M1012" s="212"/>
      <c r="N1012" s="60"/>
    </row>
    <row r="1013" s="70" customFormat="1" spans="1:14">
      <c r="A1013" s="217"/>
      <c r="B1013" s="218" t="s">
        <v>1203</v>
      </c>
      <c r="C1013" s="190"/>
      <c r="D1013" s="191"/>
      <c r="E1013" s="191"/>
      <c r="F1013" s="191"/>
      <c r="G1013" s="192"/>
      <c r="H1013" s="195"/>
      <c r="I1013" s="213"/>
      <c r="J1013" s="215"/>
      <c r="K1013" s="214"/>
      <c r="L1013" s="210"/>
      <c r="M1013" s="212"/>
      <c r="N1013" s="60"/>
    </row>
    <row r="1014" s="70" customFormat="1" spans="1:14">
      <c r="A1014" s="217"/>
      <c r="B1014" s="218" t="s">
        <v>1204</v>
      </c>
      <c r="C1014" s="190"/>
      <c r="D1014" s="191"/>
      <c r="E1014" s="191"/>
      <c r="F1014" s="191"/>
      <c r="G1014" s="192"/>
      <c r="H1014" s="198"/>
      <c r="I1014" s="231"/>
      <c r="J1014" s="215"/>
      <c r="K1014" s="216"/>
      <c r="L1014" s="210"/>
      <c r="M1014" s="212"/>
      <c r="N1014" s="60"/>
    </row>
    <row r="1015" s="70" customFormat="1" spans="1:14">
      <c r="A1015" s="188" t="s">
        <v>106</v>
      </c>
      <c r="B1015" s="218" t="s">
        <v>1205</v>
      </c>
      <c r="C1015" s="190"/>
      <c r="D1015" s="191"/>
      <c r="E1015" s="191"/>
      <c r="F1015" s="191"/>
      <c r="G1015" s="192"/>
      <c r="H1015" s="193"/>
      <c r="I1015" s="209"/>
      <c r="J1015" s="209"/>
      <c r="K1015" s="211"/>
      <c r="L1015" s="211"/>
      <c r="M1015" s="223"/>
      <c r="N1015" s="60"/>
    </row>
    <row r="1016" s="70" customFormat="1" spans="1:14">
      <c r="A1016" s="194"/>
      <c r="B1016" s="218" t="s">
        <v>1206</v>
      </c>
      <c r="C1016" s="190"/>
      <c r="D1016" s="191"/>
      <c r="E1016" s="191"/>
      <c r="F1016" s="191"/>
      <c r="G1016" s="192"/>
      <c r="H1016" s="195"/>
      <c r="I1016" s="213"/>
      <c r="J1016" s="213"/>
      <c r="K1016" s="214"/>
      <c r="L1016" s="214"/>
      <c r="M1016" s="224"/>
      <c r="N1016" s="60"/>
    </row>
    <row r="1017" s="70" customFormat="1" spans="1:14">
      <c r="A1017" s="194"/>
      <c r="B1017" s="218" t="s">
        <v>1207</v>
      </c>
      <c r="C1017" s="190"/>
      <c r="D1017" s="191"/>
      <c r="E1017" s="191"/>
      <c r="F1017" s="191"/>
      <c r="G1017" s="192"/>
      <c r="H1017" s="195"/>
      <c r="I1017" s="213"/>
      <c r="J1017" s="213"/>
      <c r="K1017" s="214"/>
      <c r="L1017" s="214"/>
      <c r="M1017" s="224"/>
      <c r="N1017" s="60"/>
    </row>
    <row r="1018" s="70" customFormat="1" spans="1:14">
      <c r="A1018" s="194"/>
      <c r="B1018" s="218" t="s">
        <v>1208</v>
      </c>
      <c r="C1018" s="190"/>
      <c r="D1018" s="191"/>
      <c r="E1018" s="191"/>
      <c r="F1018" s="191"/>
      <c r="G1018" s="192"/>
      <c r="H1018" s="195"/>
      <c r="I1018" s="213"/>
      <c r="J1018" s="213"/>
      <c r="K1018" s="214"/>
      <c r="L1018" s="214"/>
      <c r="M1018" s="224"/>
      <c r="N1018" s="60"/>
    </row>
    <row r="1019" s="70" customFormat="1" spans="1:14">
      <c r="A1019" s="194"/>
      <c r="B1019" s="218" t="s">
        <v>1209</v>
      </c>
      <c r="C1019" s="190"/>
      <c r="D1019" s="191"/>
      <c r="E1019" s="191"/>
      <c r="F1019" s="191"/>
      <c r="G1019" s="192"/>
      <c r="H1019" s="195"/>
      <c r="I1019" s="213"/>
      <c r="J1019" s="213"/>
      <c r="K1019" s="214"/>
      <c r="L1019" s="214"/>
      <c r="M1019" s="224"/>
      <c r="N1019" s="60"/>
    </row>
    <row r="1020" s="70" customFormat="1" spans="1:14">
      <c r="A1020" s="194"/>
      <c r="B1020" s="218" t="s">
        <v>1210</v>
      </c>
      <c r="C1020" s="190"/>
      <c r="D1020" s="191"/>
      <c r="E1020" s="191"/>
      <c r="F1020" s="191"/>
      <c r="G1020" s="192"/>
      <c r="H1020" s="195"/>
      <c r="I1020" s="213"/>
      <c r="J1020" s="213"/>
      <c r="K1020" s="214"/>
      <c r="L1020" s="214"/>
      <c r="M1020" s="224"/>
      <c r="N1020" s="60"/>
    </row>
    <row r="1021" s="70" customFormat="1" spans="1:14">
      <c r="A1021" s="194"/>
      <c r="B1021" s="218" t="s">
        <v>1211</v>
      </c>
      <c r="C1021" s="190"/>
      <c r="D1021" s="191"/>
      <c r="E1021" s="191"/>
      <c r="F1021" s="191"/>
      <c r="G1021" s="192"/>
      <c r="H1021" s="195"/>
      <c r="I1021" s="213"/>
      <c r="J1021" s="213"/>
      <c r="K1021" s="214"/>
      <c r="L1021" s="214"/>
      <c r="M1021" s="224"/>
      <c r="N1021" s="60"/>
    </row>
    <row r="1022" s="70" customFormat="1" spans="1:14">
      <c r="A1022" s="194"/>
      <c r="B1022" s="218" t="s">
        <v>1212</v>
      </c>
      <c r="C1022" s="190"/>
      <c r="D1022" s="191"/>
      <c r="E1022" s="191"/>
      <c r="F1022" s="191"/>
      <c r="G1022" s="192"/>
      <c r="H1022" s="195"/>
      <c r="I1022" s="213"/>
      <c r="J1022" s="213"/>
      <c r="K1022" s="214"/>
      <c r="L1022" s="214"/>
      <c r="M1022" s="224"/>
      <c r="N1022" s="60"/>
    </row>
    <row r="1023" s="70" customFormat="1" spans="1:14">
      <c r="A1023" s="194"/>
      <c r="B1023" s="218" t="s">
        <v>1213</v>
      </c>
      <c r="C1023" s="190"/>
      <c r="D1023" s="191"/>
      <c r="E1023" s="191"/>
      <c r="F1023" s="191"/>
      <c r="G1023" s="192"/>
      <c r="H1023" s="195"/>
      <c r="I1023" s="213"/>
      <c r="J1023" s="213"/>
      <c r="K1023" s="214"/>
      <c r="L1023" s="214"/>
      <c r="M1023" s="224"/>
      <c r="N1023" s="60"/>
    </row>
    <row r="1024" s="70" customFormat="1" spans="1:14">
      <c r="A1024" s="194"/>
      <c r="B1024" s="218" t="s">
        <v>1214</v>
      </c>
      <c r="C1024" s="190"/>
      <c r="D1024" s="191"/>
      <c r="E1024" s="191"/>
      <c r="F1024" s="191"/>
      <c r="G1024" s="192"/>
      <c r="H1024" s="195"/>
      <c r="I1024" s="213"/>
      <c r="J1024" s="213"/>
      <c r="K1024" s="214"/>
      <c r="L1024" s="214"/>
      <c r="M1024" s="224"/>
      <c r="N1024" s="60"/>
    </row>
    <row r="1025" s="70" customFormat="1" spans="1:14">
      <c r="A1025" s="194"/>
      <c r="B1025" s="218" t="s">
        <v>1215</v>
      </c>
      <c r="C1025" s="190"/>
      <c r="D1025" s="191"/>
      <c r="E1025" s="191"/>
      <c r="F1025" s="191"/>
      <c r="G1025" s="192"/>
      <c r="H1025" s="195"/>
      <c r="I1025" s="213"/>
      <c r="J1025" s="213"/>
      <c r="K1025" s="214"/>
      <c r="L1025" s="214"/>
      <c r="M1025" s="224"/>
      <c r="N1025" s="60"/>
    </row>
    <row r="1026" s="70" customFormat="1" spans="1:14">
      <c r="A1026" s="194"/>
      <c r="B1026" s="218" t="s">
        <v>1216</v>
      </c>
      <c r="C1026" s="190"/>
      <c r="D1026" s="191"/>
      <c r="E1026" s="191"/>
      <c r="F1026" s="191"/>
      <c r="G1026" s="192"/>
      <c r="H1026" s="195"/>
      <c r="I1026" s="213"/>
      <c r="J1026" s="213"/>
      <c r="K1026" s="214"/>
      <c r="L1026" s="214"/>
      <c r="M1026" s="224"/>
      <c r="N1026" s="60"/>
    </row>
    <row r="1027" s="70" customFormat="1" spans="1:14">
      <c r="A1027" s="228"/>
      <c r="B1027" s="218" t="s">
        <v>1217</v>
      </c>
      <c r="C1027" s="190"/>
      <c r="D1027" s="191"/>
      <c r="E1027" s="191"/>
      <c r="F1027" s="191"/>
      <c r="G1027" s="192"/>
      <c r="H1027" s="195"/>
      <c r="I1027" s="231"/>
      <c r="J1027" s="231"/>
      <c r="K1027" s="214"/>
      <c r="L1027" s="216"/>
      <c r="M1027" s="225"/>
      <c r="N1027" s="60"/>
    </row>
    <row r="1028" s="70" customFormat="1" spans="1:14">
      <c r="A1028" s="188" t="s">
        <v>107</v>
      </c>
      <c r="B1028" s="199" t="s">
        <v>1067</v>
      </c>
      <c r="C1028" s="190"/>
      <c r="D1028" s="191"/>
      <c r="E1028" s="191"/>
      <c r="F1028" s="191"/>
      <c r="G1028" s="192"/>
      <c r="H1028" s="220"/>
      <c r="I1028" s="209"/>
      <c r="J1028" s="209"/>
      <c r="K1028" s="210"/>
      <c r="L1028" s="211"/>
      <c r="M1028" s="223"/>
      <c r="N1028" s="60"/>
    </row>
    <row r="1029" s="70" customFormat="1" spans="1:14">
      <c r="A1029" s="194"/>
      <c r="B1029" s="199" t="s">
        <v>1218</v>
      </c>
      <c r="C1029" s="190"/>
      <c r="D1029" s="191"/>
      <c r="E1029" s="191"/>
      <c r="F1029" s="191"/>
      <c r="G1029" s="192"/>
      <c r="H1029" s="220"/>
      <c r="I1029" s="213"/>
      <c r="J1029" s="213"/>
      <c r="K1029" s="210"/>
      <c r="L1029" s="214"/>
      <c r="M1029" s="224"/>
      <c r="N1029" s="60"/>
    </row>
    <row r="1030" s="70" customFormat="1" spans="1:14">
      <c r="A1030" s="194"/>
      <c r="B1030" s="199" t="s">
        <v>1219</v>
      </c>
      <c r="C1030" s="190"/>
      <c r="D1030" s="191"/>
      <c r="E1030" s="191"/>
      <c r="F1030" s="191"/>
      <c r="G1030" s="192"/>
      <c r="H1030" s="220"/>
      <c r="I1030" s="213"/>
      <c r="J1030" s="213"/>
      <c r="K1030" s="210"/>
      <c r="L1030" s="214"/>
      <c r="M1030" s="224"/>
      <c r="N1030" s="60"/>
    </row>
    <row r="1031" s="70" customFormat="1" spans="1:14">
      <c r="A1031" s="194"/>
      <c r="B1031" s="199" t="s">
        <v>1220</v>
      </c>
      <c r="C1031" s="190"/>
      <c r="D1031" s="191"/>
      <c r="E1031" s="191"/>
      <c r="F1031" s="191"/>
      <c r="G1031" s="192"/>
      <c r="H1031" s="220"/>
      <c r="I1031" s="213"/>
      <c r="J1031" s="213"/>
      <c r="K1031" s="210"/>
      <c r="L1031" s="214"/>
      <c r="M1031" s="224"/>
      <c r="N1031" s="60"/>
    </row>
    <row r="1032" s="70" customFormat="1" spans="1:14">
      <c r="A1032" s="194"/>
      <c r="B1032" s="199" t="s">
        <v>1221</v>
      </c>
      <c r="C1032" s="190"/>
      <c r="D1032" s="191"/>
      <c r="E1032" s="191"/>
      <c r="F1032" s="191"/>
      <c r="G1032" s="192"/>
      <c r="H1032" s="220"/>
      <c r="I1032" s="213"/>
      <c r="J1032" s="213"/>
      <c r="K1032" s="210"/>
      <c r="L1032" s="214"/>
      <c r="M1032" s="224"/>
      <c r="N1032" s="60"/>
    </row>
    <row r="1033" s="70" customFormat="1" spans="1:14">
      <c r="A1033" s="194"/>
      <c r="B1033" s="199" t="s">
        <v>1222</v>
      </c>
      <c r="C1033" s="190"/>
      <c r="D1033" s="191"/>
      <c r="E1033" s="191"/>
      <c r="F1033" s="191"/>
      <c r="G1033" s="192"/>
      <c r="H1033" s="220"/>
      <c r="I1033" s="213"/>
      <c r="J1033" s="213"/>
      <c r="K1033" s="210"/>
      <c r="L1033" s="214"/>
      <c r="M1033" s="224"/>
      <c r="N1033" s="60"/>
    </row>
    <row r="1034" s="70" customFormat="1" spans="1:14">
      <c r="A1034" s="194"/>
      <c r="B1034" s="199" t="s">
        <v>1223</v>
      </c>
      <c r="C1034" s="190"/>
      <c r="D1034" s="191"/>
      <c r="E1034" s="191"/>
      <c r="F1034" s="191"/>
      <c r="G1034" s="192"/>
      <c r="H1034" s="220"/>
      <c r="I1034" s="213"/>
      <c r="J1034" s="213"/>
      <c r="K1034" s="210"/>
      <c r="L1034" s="214"/>
      <c r="M1034" s="224"/>
      <c r="N1034" s="60"/>
    </row>
    <row r="1035" s="70" customFormat="1" spans="1:14">
      <c r="A1035" s="194"/>
      <c r="B1035" s="199" t="s">
        <v>1224</v>
      </c>
      <c r="C1035" s="190"/>
      <c r="D1035" s="191"/>
      <c r="E1035" s="191"/>
      <c r="F1035" s="191"/>
      <c r="G1035" s="192"/>
      <c r="H1035" s="220"/>
      <c r="I1035" s="213"/>
      <c r="J1035" s="213"/>
      <c r="K1035" s="210"/>
      <c r="L1035" s="214"/>
      <c r="M1035" s="224"/>
      <c r="N1035" s="60"/>
    </row>
    <row r="1036" s="70" customFormat="1" spans="1:14">
      <c r="A1036" s="194"/>
      <c r="B1036" s="199" t="s">
        <v>1089</v>
      </c>
      <c r="C1036" s="190"/>
      <c r="D1036" s="191"/>
      <c r="E1036" s="191"/>
      <c r="F1036" s="191"/>
      <c r="G1036" s="192"/>
      <c r="H1036" s="220"/>
      <c r="I1036" s="213"/>
      <c r="J1036" s="213"/>
      <c r="K1036" s="210"/>
      <c r="L1036" s="214"/>
      <c r="M1036" s="224"/>
      <c r="N1036" s="60"/>
    </row>
    <row r="1037" s="70" customFormat="1" spans="1:14">
      <c r="A1037" s="194"/>
      <c r="B1037" s="199" t="s">
        <v>1225</v>
      </c>
      <c r="C1037" s="190"/>
      <c r="D1037" s="191"/>
      <c r="E1037" s="191"/>
      <c r="F1037" s="191"/>
      <c r="G1037" s="192"/>
      <c r="H1037" s="220"/>
      <c r="I1037" s="213"/>
      <c r="J1037" s="213"/>
      <c r="K1037" s="210"/>
      <c r="L1037" s="214"/>
      <c r="M1037" s="224"/>
      <c r="N1037" s="60"/>
    </row>
    <row r="1038" s="70" customFormat="1" spans="1:14">
      <c r="A1038" s="228"/>
      <c r="B1038" s="199" t="s">
        <v>1226</v>
      </c>
      <c r="C1038" s="190"/>
      <c r="D1038" s="191"/>
      <c r="E1038" s="191"/>
      <c r="F1038" s="191"/>
      <c r="G1038" s="192"/>
      <c r="H1038" s="220"/>
      <c r="I1038" s="231"/>
      <c r="J1038" s="231"/>
      <c r="K1038" s="210"/>
      <c r="L1038" s="216"/>
      <c r="M1038" s="225"/>
      <c r="N1038" s="60"/>
    </row>
    <row r="1039" s="70" customFormat="1" spans="1:14">
      <c r="A1039" s="188" t="s">
        <v>108</v>
      </c>
      <c r="B1039" s="199" t="s">
        <v>1227</v>
      </c>
      <c r="C1039" s="190"/>
      <c r="D1039" s="191"/>
      <c r="E1039" s="191"/>
      <c r="F1039" s="191"/>
      <c r="G1039" s="192"/>
      <c r="H1039" s="220"/>
      <c r="I1039" s="209"/>
      <c r="J1039" s="209"/>
      <c r="K1039" s="210"/>
      <c r="L1039" s="211"/>
      <c r="M1039" s="223"/>
      <c r="N1039" s="60"/>
    </row>
    <row r="1040" s="70" customFormat="1" spans="1:14">
      <c r="A1040" s="194"/>
      <c r="B1040" s="199" t="s">
        <v>1132</v>
      </c>
      <c r="C1040" s="190"/>
      <c r="D1040" s="191"/>
      <c r="E1040" s="191"/>
      <c r="F1040" s="191"/>
      <c r="G1040" s="192"/>
      <c r="H1040" s="220"/>
      <c r="I1040" s="213"/>
      <c r="J1040" s="213"/>
      <c r="K1040" s="210"/>
      <c r="L1040" s="214"/>
      <c r="M1040" s="224"/>
      <c r="N1040" s="60"/>
    </row>
    <row r="1041" s="70" customFormat="1" spans="1:14">
      <c r="A1041" s="194"/>
      <c r="B1041" s="199" t="s">
        <v>1228</v>
      </c>
      <c r="C1041" s="190"/>
      <c r="D1041" s="191"/>
      <c r="E1041" s="191"/>
      <c r="F1041" s="191"/>
      <c r="G1041" s="192"/>
      <c r="H1041" s="220"/>
      <c r="I1041" s="213"/>
      <c r="J1041" s="213"/>
      <c r="K1041" s="210"/>
      <c r="L1041" s="214"/>
      <c r="M1041" s="224"/>
      <c r="N1041" s="60"/>
    </row>
    <row r="1042" s="70" customFormat="1" spans="1:14">
      <c r="A1042" s="194"/>
      <c r="B1042" s="199" t="s">
        <v>1229</v>
      </c>
      <c r="C1042" s="190"/>
      <c r="D1042" s="191"/>
      <c r="E1042" s="191"/>
      <c r="F1042" s="191"/>
      <c r="G1042" s="192"/>
      <c r="H1042" s="220"/>
      <c r="I1042" s="213"/>
      <c r="J1042" s="213"/>
      <c r="K1042" s="210"/>
      <c r="L1042" s="214"/>
      <c r="M1042" s="224"/>
      <c r="N1042" s="60"/>
    </row>
    <row r="1043" s="70" customFormat="1" spans="1:14">
      <c r="A1043" s="194"/>
      <c r="B1043" s="199" t="s">
        <v>1230</v>
      </c>
      <c r="C1043" s="190"/>
      <c r="D1043" s="191"/>
      <c r="E1043" s="191"/>
      <c r="F1043" s="191"/>
      <c r="G1043" s="192"/>
      <c r="H1043" s="220"/>
      <c r="I1043" s="213"/>
      <c r="J1043" s="213"/>
      <c r="K1043" s="210"/>
      <c r="L1043" s="214"/>
      <c r="M1043" s="224"/>
      <c r="N1043" s="60"/>
    </row>
    <row r="1044" s="70" customFormat="1" spans="1:14">
      <c r="A1044" s="194"/>
      <c r="B1044" s="199" t="s">
        <v>1231</v>
      </c>
      <c r="C1044" s="190"/>
      <c r="D1044" s="191"/>
      <c r="E1044" s="191"/>
      <c r="F1044" s="191"/>
      <c r="G1044" s="192"/>
      <c r="H1044" s="220"/>
      <c r="I1044" s="213"/>
      <c r="J1044" s="213"/>
      <c r="K1044" s="210"/>
      <c r="L1044" s="214"/>
      <c r="M1044" s="224"/>
      <c r="N1044" s="60"/>
    </row>
    <row r="1045" s="70" customFormat="1" spans="1:14">
      <c r="A1045" s="194"/>
      <c r="B1045" s="199" t="s">
        <v>1232</v>
      </c>
      <c r="C1045" s="190"/>
      <c r="D1045" s="191"/>
      <c r="E1045" s="191"/>
      <c r="F1045" s="191"/>
      <c r="G1045" s="192"/>
      <c r="H1045" s="220"/>
      <c r="I1045" s="213"/>
      <c r="J1045" s="213"/>
      <c r="K1045" s="210"/>
      <c r="L1045" s="214"/>
      <c r="M1045" s="224"/>
      <c r="N1045" s="60"/>
    </row>
    <row r="1046" s="70" customFormat="1" spans="1:14">
      <c r="A1046" s="194"/>
      <c r="B1046" s="199" t="s">
        <v>1233</v>
      </c>
      <c r="C1046" s="190"/>
      <c r="D1046" s="191"/>
      <c r="E1046" s="191"/>
      <c r="F1046" s="191"/>
      <c r="G1046" s="192"/>
      <c r="H1046" s="220"/>
      <c r="I1046" s="213"/>
      <c r="J1046" s="213"/>
      <c r="K1046" s="210"/>
      <c r="L1046" s="214"/>
      <c r="M1046" s="224"/>
      <c r="N1046" s="60"/>
    </row>
    <row r="1047" s="70" customFormat="1" spans="1:14">
      <c r="A1047" s="194"/>
      <c r="B1047" s="199" t="s">
        <v>1234</v>
      </c>
      <c r="C1047" s="190"/>
      <c r="D1047" s="191"/>
      <c r="E1047" s="191"/>
      <c r="F1047" s="191"/>
      <c r="G1047" s="192"/>
      <c r="H1047" s="220"/>
      <c r="I1047" s="213"/>
      <c r="J1047" s="213"/>
      <c r="K1047" s="210"/>
      <c r="L1047" s="214"/>
      <c r="M1047" s="224"/>
      <c r="N1047" s="60"/>
    </row>
    <row r="1048" s="70" customFormat="1" spans="1:14">
      <c r="A1048" s="194"/>
      <c r="B1048" s="199" t="s">
        <v>1235</v>
      </c>
      <c r="C1048" s="190"/>
      <c r="D1048" s="191"/>
      <c r="E1048" s="191"/>
      <c r="F1048" s="191"/>
      <c r="G1048" s="192"/>
      <c r="H1048" s="220"/>
      <c r="I1048" s="213"/>
      <c r="J1048" s="213"/>
      <c r="K1048" s="210"/>
      <c r="L1048" s="214"/>
      <c r="M1048" s="224"/>
      <c r="N1048" s="60"/>
    </row>
    <row r="1049" s="70" customFormat="1" spans="1:14">
      <c r="A1049" s="194"/>
      <c r="B1049" s="199" t="s">
        <v>1236</v>
      </c>
      <c r="C1049" s="190"/>
      <c r="D1049" s="191"/>
      <c r="E1049" s="191"/>
      <c r="F1049" s="191"/>
      <c r="G1049" s="192"/>
      <c r="H1049" s="220"/>
      <c r="I1049" s="213"/>
      <c r="J1049" s="213"/>
      <c r="K1049" s="210"/>
      <c r="L1049" s="214"/>
      <c r="M1049" s="224"/>
      <c r="N1049" s="60"/>
    </row>
    <row r="1050" s="70" customFormat="1" spans="1:14">
      <c r="A1050" s="194"/>
      <c r="B1050" s="199" t="s">
        <v>1237</v>
      </c>
      <c r="C1050" s="190"/>
      <c r="D1050" s="191"/>
      <c r="E1050" s="191"/>
      <c r="F1050" s="191"/>
      <c r="G1050" s="192"/>
      <c r="H1050" s="220"/>
      <c r="I1050" s="213"/>
      <c r="J1050" s="213"/>
      <c r="K1050" s="210"/>
      <c r="L1050" s="214"/>
      <c r="M1050" s="224"/>
      <c r="N1050" s="60"/>
    </row>
    <row r="1051" s="70" customFormat="1" spans="1:14">
      <c r="A1051" s="194"/>
      <c r="B1051" s="199" t="s">
        <v>1207</v>
      </c>
      <c r="C1051" s="190"/>
      <c r="D1051" s="191"/>
      <c r="E1051" s="191"/>
      <c r="F1051" s="191"/>
      <c r="G1051" s="192"/>
      <c r="H1051" s="220"/>
      <c r="I1051" s="213"/>
      <c r="J1051" s="213"/>
      <c r="K1051" s="210"/>
      <c r="L1051" s="214"/>
      <c r="M1051" s="224"/>
      <c r="N1051" s="60"/>
    </row>
    <row r="1052" s="70" customFormat="1" spans="1:14">
      <c r="A1052" s="228"/>
      <c r="B1052" s="199" t="s">
        <v>1217</v>
      </c>
      <c r="C1052" s="190"/>
      <c r="D1052" s="191"/>
      <c r="E1052" s="191"/>
      <c r="F1052" s="191"/>
      <c r="G1052" s="192"/>
      <c r="H1052" s="220"/>
      <c r="I1052" s="231"/>
      <c r="J1052" s="231"/>
      <c r="K1052" s="210"/>
      <c r="L1052" s="216"/>
      <c r="M1052" s="225"/>
      <c r="N1052" s="60"/>
    </row>
    <row r="1053" s="70" customFormat="1" spans="1:14">
      <c r="A1053" s="188" t="s">
        <v>109</v>
      </c>
      <c r="B1053" s="199" t="s">
        <v>1067</v>
      </c>
      <c r="C1053" s="190"/>
      <c r="D1053" s="191"/>
      <c r="E1053" s="191"/>
      <c r="F1053" s="191"/>
      <c r="G1053" s="192"/>
      <c r="H1053" s="220"/>
      <c r="I1053" s="209"/>
      <c r="J1053" s="209"/>
      <c r="K1053" s="210"/>
      <c r="L1053" s="211"/>
      <c r="M1053" s="223"/>
      <c r="N1053" s="60"/>
    </row>
    <row r="1054" s="70" customFormat="1" spans="1:14">
      <c r="A1054" s="194"/>
      <c r="B1054" s="199" t="s">
        <v>1224</v>
      </c>
      <c r="C1054" s="190"/>
      <c r="D1054" s="191"/>
      <c r="E1054" s="191"/>
      <c r="F1054" s="191"/>
      <c r="G1054" s="192"/>
      <c r="H1054" s="220"/>
      <c r="I1054" s="213"/>
      <c r="J1054" s="213"/>
      <c r="K1054" s="210"/>
      <c r="L1054" s="214"/>
      <c r="M1054" s="224"/>
      <c r="N1054" s="60"/>
    </row>
    <row r="1055" s="70" customFormat="1" spans="1:14">
      <c r="A1055" s="194"/>
      <c r="B1055" s="199" t="s">
        <v>1238</v>
      </c>
      <c r="C1055" s="190"/>
      <c r="D1055" s="191"/>
      <c r="E1055" s="191"/>
      <c r="F1055" s="191"/>
      <c r="G1055" s="192"/>
      <c r="H1055" s="220"/>
      <c r="I1055" s="213"/>
      <c r="J1055" s="213"/>
      <c r="K1055" s="210"/>
      <c r="L1055" s="214"/>
      <c r="M1055" s="224"/>
      <c r="N1055" s="60"/>
    </row>
    <row r="1056" s="70" customFormat="1" spans="1:14">
      <c r="A1056" s="194"/>
      <c r="B1056" s="199" t="s">
        <v>1201</v>
      </c>
      <c r="C1056" s="190"/>
      <c r="D1056" s="191"/>
      <c r="E1056" s="191"/>
      <c r="F1056" s="191"/>
      <c r="G1056" s="192"/>
      <c r="H1056" s="220"/>
      <c r="I1056" s="213"/>
      <c r="J1056" s="213"/>
      <c r="K1056" s="210"/>
      <c r="L1056" s="214"/>
      <c r="M1056" s="224"/>
      <c r="N1056" s="60"/>
    </row>
    <row r="1057" s="70" customFormat="1" spans="1:14">
      <c r="A1057" s="194"/>
      <c r="B1057" s="199" t="s">
        <v>1239</v>
      </c>
      <c r="C1057" s="190"/>
      <c r="D1057" s="191"/>
      <c r="E1057" s="191"/>
      <c r="F1057" s="191"/>
      <c r="G1057" s="192"/>
      <c r="H1057" s="220"/>
      <c r="I1057" s="213"/>
      <c r="J1057" s="213"/>
      <c r="K1057" s="210"/>
      <c r="L1057" s="214"/>
      <c r="M1057" s="224"/>
      <c r="N1057" s="60"/>
    </row>
    <row r="1058" s="70" customFormat="1" spans="1:14">
      <c r="A1058" s="194"/>
      <c r="B1058" s="199" t="s">
        <v>1240</v>
      </c>
      <c r="C1058" s="190"/>
      <c r="D1058" s="191"/>
      <c r="E1058" s="191"/>
      <c r="F1058" s="191"/>
      <c r="G1058" s="192"/>
      <c r="H1058" s="220"/>
      <c r="I1058" s="213"/>
      <c r="J1058" s="213"/>
      <c r="K1058" s="210"/>
      <c r="L1058" s="214"/>
      <c r="M1058" s="224"/>
      <c r="N1058" s="60"/>
    </row>
    <row r="1059" s="70" customFormat="1" spans="1:14">
      <c r="A1059" s="194"/>
      <c r="B1059" s="199" t="s">
        <v>1241</v>
      </c>
      <c r="C1059" s="190"/>
      <c r="D1059" s="191"/>
      <c r="E1059" s="191"/>
      <c r="F1059" s="191"/>
      <c r="G1059" s="192"/>
      <c r="H1059" s="220"/>
      <c r="I1059" s="213"/>
      <c r="J1059" s="213"/>
      <c r="K1059" s="210"/>
      <c r="L1059" s="214"/>
      <c r="M1059" s="224"/>
      <c r="N1059" s="60"/>
    </row>
    <row r="1060" s="70" customFormat="1" spans="1:14">
      <c r="A1060" s="194"/>
      <c r="B1060" s="199" t="s">
        <v>1242</v>
      </c>
      <c r="C1060" s="190"/>
      <c r="D1060" s="191"/>
      <c r="E1060" s="191"/>
      <c r="F1060" s="191"/>
      <c r="G1060" s="192"/>
      <c r="H1060" s="220"/>
      <c r="I1060" s="213"/>
      <c r="J1060" s="213"/>
      <c r="K1060" s="210"/>
      <c r="L1060" s="214"/>
      <c r="M1060" s="224"/>
      <c r="N1060" s="60"/>
    </row>
    <row r="1061" s="70" customFormat="1" spans="1:14">
      <c r="A1061" s="194"/>
      <c r="B1061" s="199" t="s">
        <v>1243</v>
      </c>
      <c r="C1061" s="190"/>
      <c r="D1061" s="191"/>
      <c r="E1061" s="191"/>
      <c r="F1061" s="191"/>
      <c r="G1061" s="192"/>
      <c r="H1061" s="220"/>
      <c r="I1061" s="213"/>
      <c r="J1061" s="213"/>
      <c r="K1061" s="210"/>
      <c r="L1061" s="214"/>
      <c r="M1061" s="224"/>
      <c r="N1061" s="60"/>
    </row>
    <row r="1062" s="70" customFormat="1" spans="1:14">
      <c r="A1062" s="228"/>
      <c r="B1062" s="199" t="s">
        <v>1244</v>
      </c>
      <c r="C1062" s="190"/>
      <c r="D1062" s="191"/>
      <c r="E1062" s="191"/>
      <c r="F1062" s="191"/>
      <c r="G1062" s="192"/>
      <c r="H1062" s="220"/>
      <c r="I1062" s="231"/>
      <c r="J1062" s="231"/>
      <c r="K1062" s="210"/>
      <c r="L1062" s="216"/>
      <c r="M1062" s="225"/>
      <c r="N1062" s="60"/>
    </row>
    <row r="1063" s="70" customFormat="1" spans="1:14">
      <c r="A1063" s="188" t="s">
        <v>110</v>
      </c>
      <c r="B1063" s="221" t="s">
        <v>1245</v>
      </c>
      <c r="C1063" s="190"/>
      <c r="D1063" s="191"/>
      <c r="E1063" s="191"/>
      <c r="F1063" s="191"/>
      <c r="G1063" s="192"/>
      <c r="H1063" s="220"/>
      <c r="I1063" s="209"/>
      <c r="J1063" s="209"/>
      <c r="K1063" s="210"/>
      <c r="L1063" s="211"/>
      <c r="M1063" s="223"/>
      <c r="N1063" s="60"/>
    </row>
    <row r="1064" s="70" customFormat="1" spans="1:14">
      <c r="A1064" s="194"/>
      <c r="B1064" s="221" t="s">
        <v>1246</v>
      </c>
      <c r="C1064" s="190"/>
      <c r="D1064" s="191"/>
      <c r="E1064" s="191"/>
      <c r="F1064" s="191"/>
      <c r="G1064" s="192"/>
      <c r="H1064" s="220"/>
      <c r="I1064" s="213"/>
      <c r="J1064" s="213"/>
      <c r="K1064" s="210"/>
      <c r="L1064" s="214"/>
      <c r="M1064" s="224"/>
      <c r="N1064" s="60"/>
    </row>
    <row r="1065" s="70" customFormat="1" spans="1:14">
      <c r="A1065" s="194"/>
      <c r="B1065" s="221" t="s">
        <v>1247</v>
      </c>
      <c r="C1065" s="190"/>
      <c r="D1065" s="191"/>
      <c r="E1065" s="191"/>
      <c r="F1065" s="191"/>
      <c r="G1065" s="192"/>
      <c r="H1065" s="220"/>
      <c r="I1065" s="213"/>
      <c r="J1065" s="213"/>
      <c r="K1065" s="210"/>
      <c r="L1065" s="214"/>
      <c r="M1065" s="224"/>
      <c r="N1065" s="60"/>
    </row>
    <row r="1066" s="70" customFormat="1" spans="1:13">
      <c r="A1066" s="194"/>
      <c r="B1066" s="221" t="s">
        <v>1248</v>
      </c>
      <c r="C1066" s="190"/>
      <c r="D1066" s="191"/>
      <c r="E1066" s="191"/>
      <c r="F1066" s="191"/>
      <c r="G1066" s="192"/>
      <c r="H1066" s="220"/>
      <c r="I1066" s="213"/>
      <c r="J1066" s="213"/>
      <c r="K1066" s="210"/>
      <c r="L1066" s="214"/>
      <c r="M1066" s="224"/>
    </row>
    <row r="1067" s="70" customFormat="1" spans="1:13">
      <c r="A1067" s="194"/>
      <c r="B1067" s="221" t="s">
        <v>1249</v>
      </c>
      <c r="C1067" s="190"/>
      <c r="D1067" s="191"/>
      <c r="E1067" s="191"/>
      <c r="F1067" s="191"/>
      <c r="G1067" s="192"/>
      <c r="H1067" s="220"/>
      <c r="I1067" s="213"/>
      <c r="J1067" s="213"/>
      <c r="K1067" s="210"/>
      <c r="L1067" s="214"/>
      <c r="M1067" s="224"/>
    </row>
    <row r="1068" s="70" customFormat="1" spans="1:13">
      <c r="A1068" s="194"/>
      <c r="B1068" s="221" t="s">
        <v>1158</v>
      </c>
      <c r="C1068" s="190"/>
      <c r="D1068" s="191"/>
      <c r="E1068" s="191"/>
      <c r="F1068" s="191"/>
      <c r="G1068" s="192"/>
      <c r="H1068" s="220"/>
      <c r="I1068" s="213"/>
      <c r="J1068" s="213"/>
      <c r="K1068" s="210"/>
      <c r="L1068" s="214"/>
      <c r="M1068" s="224"/>
    </row>
    <row r="1069" s="70" customFormat="1" spans="1:13">
      <c r="A1069" s="194"/>
      <c r="B1069" s="221" t="s">
        <v>1250</v>
      </c>
      <c r="C1069" s="190"/>
      <c r="D1069" s="191"/>
      <c r="E1069" s="191"/>
      <c r="F1069" s="191"/>
      <c r="G1069" s="192"/>
      <c r="H1069" s="220"/>
      <c r="I1069" s="213"/>
      <c r="J1069" s="213"/>
      <c r="K1069" s="210"/>
      <c r="L1069" s="214"/>
      <c r="M1069" s="224"/>
    </row>
    <row r="1070" s="70" customFormat="1" spans="1:13">
      <c r="A1070" s="194"/>
      <c r="B1070" s="221" t="s">
        <v>1067</v>
      </c>
      <c r="C1070" s="190"/>
      <c r="D1070" s="191"/>
      <c r="E1070" s="191"/>
      <c r="F1070" s="191"/>
      <c r="G1070" s="192"/>
      <c r="H1070" s="220"/>
      <c r="I1070" s="213"/>
      <c r="J1070" s="213"/>
      <c r="K1070" s="210"/>
      <c r="L1070" s="214"/>
      <c r="M1070" s="224"/>
    </row>
    <row r="1071" s="70" customFormat="1" spans="1:13">
      <c r="A1071" s="194"/>
      <c r="B1071" s="221" t="s">
        <v>1251</v>
      </c>
      <c r="C1071" s="190"/>
      <c r="D1071" s="191"/>
      <c r="E1071" s="191"/>
      <c r="F1071" s="191"/>
      <c r="G1071" s="192"/>
      <c r="H1071" s="220"/>
      <c r="I1071" s="213"/>
      <c r="J1071" s="213"/>
      <c r="K1071" s="210"/>
      <c r="L1071" s="214"/>
      <c r="M1071" s="224"/>
    </row>
    <row r="1072" s="70" customFormat="1" spans="1:13">
      <c r="A1072" s="194"/>
      <c r="B1072" s="221" t="s">
        <v>1252</v>
      </c>
      <c r="C1072" s="190"/>
      <c r="D1072" s="191"/>
      <c r="E1072" s="191"/>
      <c r="F1072" s="191"/>
      <c r="G1072" s="192"/>
      <c r="H1072" s="220"/>
      <c r="I1072" s="213"/>
      <c r="J1072" s="213"/>
      <c r="K1072" s="210"/>
      <c r="L1072" s="214"/>
      <c r="M1072" s="224"/>
    </row>
    <row r="1073" s="70" customFormat="1" spans="1:13">
      <c r="A1073" s="194"/>
      <c r="B1073" s="221" t="s">
        <v>1253</v>
      </c>
      <c r="C1073" s="190"/>
      <c r="D1073" s="191"/>
      <c r="E1073" s="191"/>
      <c r="F1073" s="191"/>
      <c r="G1073" s="192"/>
      <c r="H1073" s="220"/>
      <c r="I1073" s="213"/>
      <c r="J1073" s="213"/>
      <c r="K1073" s="210"/>
      <c r="L1073" s="214"/>
      <c r="M1073" s="224"/>
    </row>
    <row r="1074" s="70" customFormat="1" spans="1:13">
      <c r="A1074" s="194"/>
      <c r="B1074" s="221" t="s">
        <v>1254</v>
      </c>
      <c r="C1074" s="190"/>
      <c r="D1074" s="191"/>
      <c r="E1074" s="191"/>
      <c r="F1074" s="191"/>
      <c r="G1074" s="192"/>
      <c r="H1074" s="220"/>
      <c r="I1074" s="213"/>
      <c r="J1074" s="213"/>
      <c r="K1074" s="210"/>
      <c r="L1074" s="214"/>
      <c r="M1074" s="224"/>
    </row>
    <row r="1075" s="70" customFormat="1" spans="1:13">
      <c r="A1075" s="194"/>
      <c r="B1075" s="221" t="s">
        <v>1255</v>
      </c>
      <c r="C1075" s="190"/>
      <c r="D1075" s="191"/>
      <c r="E1075" s="191"/>
      <c r="F1075" s="191"/>
      <c r="G1075" s="192"/>
      <c r="H1075" s="220"/>
      <c r="I1075" s="213"/>
      <c r="J1075" s="213"/>
      <c r="K1075" s="210"/>
      <c r="L1075" s="214"/>
      <c r="M1075" s="224"/>
    </row>
    <row r="1076" s="70" customFormat="1" spans="1:13">
      <c r="A1076" s="194"/>
      <c r="B1076" s="221" t="s">
        <v>1256</v>
      </c>
      <c r="C1076" s="190"/>
      <c r="D1076" s="191"/>
      <c r="E1076" s="191"/>
      <c r="F1076" s="191"/>
      <c r="G1076" s="192"/>
      <c r="H1076" s="220"/>
      <c r="I1076" s="213"/>
      <c r="J1076" s="213"/>
      <c r="K1076" s="210"/>
      <c r="L1076" s="214"/>
      <c r="M1076" s="224"/>
    </row>
    <row r="1077" s="70" customFormat="1" spans="1:13">
      <c r="A1077" s="228"/>
      <c r="B1077" s="221" t="s">
        <v>1257</v>
      </c>
      <c r="C1077" s="190"/>
      <c r="D1077" s="191"/>
      <c r="E1077" s="191"/>
      <c r="F1077" s="191"/>
      <c r="G1077" s="192"/>
      <c r="H1077" s="220"/>
      <c r="I1077" s="231"/>
      <c r="J1077" s="231"/>
      <c r="K1077" s="210"/>
      <c r="L1077" s="216"/>
      <c r="M1077" s="225"/>
    </row>
    <row r="1078" s="70" customFormat="1" spans="1:13">
      <c r="A1078" s="188" t="s">
        <v>111</v>
      </c>
      <c r="B1078" s="218" t="s">
        <v>1258</v>
      </c>
      <c r="C1078" s="190"/>
      <c r="D1078" s="191"/>
      <c r="E1078" s="191"/>
      <c r="F1078" s="191"/>
      <c r="G1078" s="192"/>
      <c r="H1078" s="220"/>
      <c r="I1078" s="209"/>
      <c r="J1078" s="209"/>
      <c r="K1078" s="210"/>
      <c r="L1078" s="211"/>
      <c r="M1078" s="223"/>
    </row>
    <row r="1079" s="70" customFormat="1" spans="1:13">
      <c r="A1079" s="194"/>
      <c r="B1079" s="218" t="s">
        <v>970</v>
      </c>
      <c r="C1079" s="190"/>
      <c r="D1079" s="191"/>
      <c r="E1079" s="191"/>
      <c r="F1079" s="191"/>
      <c r="G1079" s="192"/>
      <c r="H1079" s="220"/>
      <c r="I1079" s="213"/>
      <c r="J1079" s="213"/>
      <c r="K1079" s="210"/>
      <c r="L1079" s="214"/>
      <c r="M1079" s="224"/>
    </row>
    <row r="1080" s="70" customFormat="1" spans="1:13">
      <c r="A1080" s="194"/>
      <c r="B1080" s="218" t="s">
        <v>1256</v>
      </c>
      <c r="C1080" s="190"/>
      <c r="D1080" s="191"/>
      <c r="E1080" s="191"/>
      <c r="F1080" s="191"/>
      <c r="G1080" s="192"/>
      <c r="H1080" s="220"/>
      <c r="I1080" s="213"/>
      <c r="J1080" s="213"/>
      <c r="K1080" s="210"/>
      <c r="L1080" s="214"/>
      <c r="M1080" s="224"/>
    </row>
    <row r="1081" s="70" customFormat="1" spans="1:13">
      <c r="A1081" s="194"/>
      <c r="B1081" s="218" t="s">
        <v>1259</v>
      </c>
      <c r="C1081" s="190"/>
      <c r="D1081" s="191"/>
      <c r="E1081" s="191"/>
      <c r="F1081" s="191"/>
      <c r="G1081" s="192"/>
      <c r="H1081" s="220"/>
      <c r="I1081" s="213"/>
      <c r="J1081" s="213"/>
      <c r="K1081" s="210"/>
      <c r="L1081" s="214"/>
      <c r="M1081" s="224"/>
    </row>
    <row r="1082" s="70" customFormat="1" spans="1:13">
      <c r="A1082" s="194"/>
      <c r="B1082" s="218" t="s">
        <v>1260</v>
      </c>
      <c r="C1082" s="190"/>
      <c r="D1082" s="191"/>
      <c r="E1082" s="191"/>
      <c r="F1082" s="191"/>
      <c r="G1082" s="192"/>
      <c r="H1082" s="220"/>
      <c r="I1082" s="213"/>
      <c r="J1082" s="213"/>
      <c r="K1082" s="210"/>
      <c r="L1082" s="214"/>
      <c r="M1082" s="224"/>
    </row>
    <row r="1083" s="70" customFormat="1" spans="1:13">
      <c r="A1083" s="194"/>
      <c r="B1083" s="218" t="s">
        <v>1261</v>
      </c>
      <c r="C1083" s="190"/>
      <c r="D1083" s="191"/>
      <c r="E1083" s="191"/>
      <c r="F1083" s="191"/>
      <c r="G1083" s="192"/>
      <c r="H1083" s="220"/>
      <c r="I1083" s="213"/>
      <c r="J1083" s="213"/>
      <c r="K1083" s="210"/>
      <c r="L1083" s="214"/>
      <c r="M1083" s="224"/>
    </row>
    <row r="1084" s="70" customFormat="1" spans="1:13">
      <c r="A1084" s="194"/>
      <c r="B1084" s="218" t="s">
        <v>1262</v>
      </c>
      <c r="C1084" s="190"/>
      <c r="D1084" s="191"/>
      <c r="E1084" s="191"/>
      <c r="F1084" s="191"/>
      <c r="G1084" s="192"/>
      <c r="H1084" s="220"/>
      <c r="I1084" s="213"/>
      <c r="J1084" s="213"/>
      <c r="K1084" s="210"/>
      <c r="L1084" s="214"/>
      <c r="M1084" s="224"/>
    </row>
    <row r="1085" s="70" customFormat="1" spans="1:13">
      <c r="A1085" s="194"/>
      <c r="B1085" s="218" t="s">
        <v>1263</v>
      </c>
      <c r="C1085" s="190"/>
      <c r="D1085" s="191"/>
      <c r="E1085" s="191"/>
      <c r="F1085" s="191"/>
      <c r="G1085" s="192"/>
      <c r="H1085" s="220"/>
      <c r="I1085" s="213"/>
      <c r="J1085" s="213"/>
      <c r="K1085" s="210"/>
      <c r="L1085" s="214"/>
      <c r="M1085" s="224"/>
    </row>
    <row r="1086" s="70" customFormat="1" spans="1:13">
      <c r="A1086" s="194"/>
      <c r="B1086" s="218" t="s">
        <v>1058</v>
      </c>
      <c r="C1086" s="190"/>
      <c r="D1086" s="191"/>
      <c r="E1086" s="191"/>
      <c r="F1086" s="191"/>
      <c r="G1086" s="192"/>
      <c r="H1086" s="220"/>
      <c r="I1086" s="213"/>
      <c r="J1086" s="213"/>
      <c r="K1086" s="210"/>
      <c r="L1086" s="214"/>
      <c r="M1086" s="224"/>
    </row>
    <row r="1087" s="70" customFormat="1" spans="1:13">
      <c r="A1087" s="194"/>
      <c r="B1087" s="218" t="s">
        <v>1264</v>
      </c>
      <c r="C1087" s="190"/>
      <c r="D1087" s="191"/>
      <c r="E1087" s="191"/>
      <c r="F1087" s="191"/>
      <c r="G1087" s="192"/>
      <c r="H1087" s="220"/>
      <c r="I1087" s="213"/>
      <c r="J1087" s="213"/>
      <c r="K1087" s="210"/>
      <c r="L1087" s="214"/>
      <c r="M1087" s="224"/>
    </row>
    <row r="1088" s="70" customFormat="1" spans="1:13">
      <c r="A1088" s="194"/>
      <c r="B1088" s="218" t="s">
        <v>1265</v>
      </c>
      <c r="C1088" s="190"/>
      <c r="D1088" s="191"/>
      <c r="E1088" s="191"/>
      <c r="F1088" s="191"/>
      <c r="G1088" s="192"/>
      <c r="H1088" s="220"/>
      <c r="I1088" s="213"/>
      <c r="J1088" s="213"/>
      <c r="K1088" s="210"/>
      <c r="L1088" s="214"/>
      <c r="M1088" s="224"/>
    </row>
    <row r="1089" s="70" customFormat="1" spans="1:13">
      <c r="A1089" s="194"/>
      <c r="B1089" s="218" t="s">
        <v>1266</v>
      </c>
      <c r="C1089" s="190"/>
      <c r="D1089" s="191"/>
      <c r="E1089" s="191"/>
      <c r="F1089" s="191"/>
      <c r="G1089" s="192"/>
      <c r="H1089" s="220"/>
      <c r="I1089" s="213"/>
      <c r="J1089" s="213"/>
      <c r="K1089" s="210"/>
      <c r="L1089" s="214"/>
      <c r="M1089" s="224"/>
    </row>
    <row r="1090" s="70" customFormat="1" spans="1:13">
      <c r="A1090" s="194"/>
      <c r="B1090" s="218" t="s">
        <v>1267</v>
      </c>
      <c r="C1090" s="190"/>
      <c r="D1090" s="191"/>
      <c r="E1090" s="191"/>
      <c r="F1090" s="191"/>
      <c r="G1090" s="192"/>
      <c r="H1090" s="220"/>
      <c r="I1090" s="213"/>
      <c r="J1090" s="213"/>
      <c r="K1090" s="210"/>
      <c r="L1090" s="214"/>
      <c r="M1090" s="224"/>
    </row>
    <row r="1091" s="70" customFormat="1" spans="1:13">
      <c r="A1091" s="228"/>
      <c r="B1091" s="218" t="s">
        <v>1268</v>
      </c>
      <c r="C1091" s="190"/>
      <c r="D1091" s="191"/>
      <c r="E1091" s="191"/>
      <c r="F1091" s="191"/>
      <c r="G1091" s="192"/>
      <c r="H1091" s="220"/>
      <c r="I1091" s="231"/>
      <c r="J1091" s="231"/>
      <c r="K1091" s="210"/>
      <c r="L1091" s="216"/>
      <c r="M1091" s="225"/>
    </row>
  </sheetData>
  <mergeCells count="645">
    <mergeCell ref="A1:M1"/>
    <mergeCell ref="A3:A16"/>
    <mergeCell ref="A17:A29"/>
    <mergeCell ref="A30:A43"/>
    <mergeCell ref="A44:A58"/>
    <mergeCell ref="A59:A72"/>
    <mergeCell ref="A73:A84"/>
    <mergeCell ref="A85:A92"/>
    <mergeCell ref="A93:A100"/>
    <mergeCell ref="A101:A107"/>
    <mergeCell ref="A108:A115"/>
    <mergeCell ref="A116:A131"/>
    <mergeCell ref="A132:A144"/>
    <mergeCell ref="A145:A160"/>
    <mergeCell ref="A161:A173"/>
    <mergeCell ref="A174:A184"/>
    <mergeCell ref="A185:A195"/>
    <mergeCell ref="A196:A204"/>
    <mergeCell ref="A205:A213"/>
    <mergeCell ref="A214:A220"/>
    <mergeCell ref="A221:A236"/>
    <mergeCell ref="A238:A249"/>
    <mergeCell ref="A250:A265"/>
    <mergeCell ref="A266:A284"/>
    <mergeCell ref="A285:A299"/>
    <mergeCell ref="A300:A312"/>
    <mergeCell ref="A313:A323"/>
    <mergeCell ref="A324:A335"/>
    <mergeCell ref="A336:A348"/>
    <mergeCell ref="A349:A356"/>
    <mergeCell ref="A357:A369"/>
    <mergeCell ref="A370:A382"/>
    <mergeCell ref="A383:A393"/>
    <mergeCell ref="A394:A404"/>
    <mergeCell ref="A405:A417"/>
    <mergeCell ref="A418:A431"/>
    <mergeCell ref="A432:A443"/>
    <mergeCell ref="A444:A455"/>
    <mergeCell ref="A456:A467"/>
    <mergeCell ref="A468:A475"/>
    <mergeCell ref="A476:A486"/>
    <mergeCell ref="A487:A491"/>
    <mergeCell ref="A492:A505"/>
    <mergeCell ref="A506:A522"/>
    <mergeCell ref="A523:A537"/>
    <mergeCell ref="A538:A551"/>
    <mergeCell ref="A552:A559"/>
    <mergeCell ref="A560:A567"/>
    <mergeCell ref="A568:A575"/>
    <mergeCell ref="A576:A585"/>
    <mergeCell ref="A586:A591"/>
    <mergeCell ref="A592:A602"/>
    <mergeCell ref="A603:A618"/>
    <mergeCell ref="A619:A632"/>
    <mergeCell ref="A633:A649"/>
    <mergeCell ref="A650:A662"/>
    <mergeCell ref="A663:A678"/>
    <mergeCell ref="A679:A690"/>
    <mergeCell ref="A691:A701"/>
    <mergeCell ref="A702:A714"/>
    <mergeCell ref="A715:A721"/>
    <mergeCell ref="A722:A731"/>
    <mergeCell ref="A732:A743"/>
    <mergeCell ref="A744:A756"/>
    <mergeCell ref="A757:A769"/>
    <mergeCell ref="A770:A781"/>
    <mergeCell ref="A782:A794"/>
    <mergeCell ref="A795:A805"/>
    <mergeCell ref="A806:A813"/>
    <mergeCell ref="A814:A822"/>
    <mergeCell ref="A823:A832"/>
    <mergeCell ref="A833:A838"/>
    <mergeCell ref="A839:A850"/>
    <mergeCell ref="A851:A858"/>
    <mergeCell ref="A859:A870"/>
    <mergeCell ref="A871:A885"/>
    <mergeCell ref="A886:A897"/>
    <mergeCell ref="A898:A910"/>
    <mergeCell ref="A911:A918"/>
    <mergeCell ref="A919:A931"/>
    <mergeCell ref="A932:A941"/>
    <mergeCell ref="A942:A950"/>
    <mergeCell ref="A951:A957"/>
    <mergeCell ref="A958:A972"/>
    <mergeCell ref="A973:A987"/>
    <mergeCell ref="A988:A1000"/>
    <mergeCell ref="A1001:A1014"/>
    <mergeCell ref="A1015:A1027"/>
    <mergeCell ref="A1028:A1038"/>
    <mergeCell ref="A1039:A1052"/>
    <mergeCell ref="A1053:A1062"/>
    <mergeCell ref="A1063:A1077"/>
    <mergeCell ref="A1078:A1091"/>
    <mergeCell ref="H3:H16"/>
    <mergeCell ref="H17:H29"/>
    <mergeCell ref="H30:H43"/>
    <mergeCell ref="H44:H58"/>
    <mergeCell ref="H59:H72"/>
    <mergeCell ref="H73:H84"/>
    <mergeCell ref="H85:H92"/>
    <mergeCell ref="H93:H100"/>
    <mergeCell ref="H101:H107"/>
    <mergeCell ref="H108:H115"/>
    <mergeCell ref="H116:H131"/>
    <mergeCell ref="H132:H144"/>
    <mergeCell ref="H145:H160"/>
    <mergeCell ref="H161:H173"/>
    <mergeCell ref="H174:H184"/>
    <mergeCell ref="H185:H195"/>
    <mergeCell ref="H196:H204"/>
    <mergeCell ref="H205:H213"/>
    <mergeCell ref="H214:H220"/>
    <mergeCell ref="H221:H237"/>
    <mergeCell ref="H238:H249"/>
    <mergeCell ref="H250:H265"/>
    <mergeCell ref="H266:H284"/>
    <mergeCell ref="H285:H299"/>
    <mergeCell ref="H300:H312"/>
    <mergeCell ref="H313:H323"/>
    <mergeCell ref="H324:H335"/>
    <mergeCell ref="H336:H348"/>
    <mergeCell ref="H349:H356"/>
    <mergeCell ref="H357:H369"/>
    <mergeCell ref="H370:H382"/>
    <mergeCell ref="H383:H393"/>
    <mergeCell ref="H394:H404"/>
    <mergeCell ref="H405:H417"/>
    <mergeCell ref="H418:H431"/>
    <mergeCell ref="H432:H443"/>
    <mergeCell ref="H444:H455"/>
    <mergeCell ref="H456:H467"/>
    <mergeCell ref="H468:H475"/>
    <mergeCell ref="H476:H486"/>
    <mergeCell ref="H487:H491"/>
    <mergeCell ref="H492:H505"/>
    <mergeCell ref="H506:H522"/>
    <mergeCell ref="H523:H537"/>
    <mergeCell ref="H538:H551"/>
    <mergeCell ref="H552:H559"/>
    <mergeCell ref="H560:H567"/>
    <mergeCell ref="H568:H575"/>
    <mergeCell ref="H576:H585"/>
    <mergeCell ref="H586:H591"/>
    <mergeCell ref="H592:H602"/>
    <mergeCell ref="H603:H618"/>
    <mergeCell ref="H619:H632"/>
    <mergeCell ref="H633:H649"/>
    <mergeCell ref="H650:H662"/>
    <mergeCell ref="H663:H678"/>
    <mergeCell ref="H679:H690"/>
    <mergeCell ref="H691:H701"/>
    <mergeCell ref="H702:H714"/>
    <mergeCell ref="H715:H721"/>
    <mergeCell ref="H722:H731"/>
    <mergeCell ref="H732:H743"/>
    <mergeCell ref="H744:H756"/>
    <mergeCell ref="H757:H769"/>
    <mergeCell ref="H770:H781"/>
    <mergeCell ref="H782:H794"/>
    <mergeCell ref="H795:H805"/>
    <mergeCell ref="H806:H813"/>
    <mergeCell ref="H814:H822"/>
    <mergeCell ref="H823:H832"/>
    <mergeCell ref="H833:H838"/>
    <mergeCell ref="H839:H850"/>
    <mergeCell ref="H851:H858"/>
    <mergeCell ref="H859:H870"/>
    <mergeCell ref="H871:H885"/>
    <mergeCell ref="H886:H897"/>
    <mergeCell ref="H898:H910"/>
    <mergeCell ref="H911:H918"/>
    <mergeCell ref="H919:H931"/>
    <mergeCell ref="H932:H941"/>
    <mergeCell ref="H942:H950"/>
    <mergeCell ref="H951:H957"/>
    <mergeCell ref="H958:H972"/>
    <mergeCell ref="H973:H987"/>
    <mergeCell ref="H988:H1000"/>
    <mergeCell ref="H1001:H1014"/>
    <mergeCell ref="H1015:H1027"/>
    <mergeCell ref="H1028:H1038"/>
    <mergeCell ref="H1039:H1052"/>
    <mergeCell ref="H1053:H1062"/>
    <mergeCell ref="H1063:H1077"/>
    <mergeCell ref="H1078:H1091"/>
    <mergeCell ref="I3:I16"/>
    <mergeCell ref="I17:I29"/>
    <mergeCell ref="I30:I43"/>
    <mergeCell ref="I44:I58"/>
    <mergeCell ref="I59:I72"/>
    <mergeCell ref="I73:I84"/>
    <mergeCell ref="I85:I92"/>
    <mergeCell ref="I93:I100"/>
    <mergeCell ref="I101:I107"/>
    <mergeCell ref="I108:I115"/>
    <mergeCell ref="I116:I131"/>
    <mergeCell ref="I132:I144"/>
    <mergeCell ref="I145:I160"/>
    <mergeCell ref="I161:I173"/>
    <mergeCell ref="I174:I184"/>
    <mergeCell ref="I185:I195"/>
    <mergeCell ref="I196:I204"/>
    <mergeCell ref="I205:I213"/>
    <mergeCell ref="I214:I220"/>
    <mergeCell ref="I221:I237"/>
    <mergeCell ref="I238:I249"/>
    <mergeCell ref="I250:I265"/>
    <mergeCell ref="I266:I284"/>
    <mergeCell ref="I285:I299"/>
    <mergeCell ref="I300:I312"/>
    <mergeCell ref="I313:I323"/>
    <mergeCell ref="I324:I335"/>
    <mergeCell ref="I336:I348"/>
    <mergeCell ref="I349:I356"/>
    <mergeCell ref="I357:I369"/>
    <mergeCell ref="I370:I382"/>
    <mergeCell ref="I383:I393"/>
    <mergeCell ref="I394:I404"/>
    <mergeCell ref="I405:I417"/>
    <mergeCell ref="I418:I431"/>
    <mergeCell ref="I432:I443"/>
    <mergeCell ref="I444:I455"/>
    <mergeCell ref="I456:I467"/>
    <mergeCell ref="I468:I475"/>
    <mergeCell ref="I476:I486"/>
    <mergeCell ref="I487:I491"/>
    <mergeCell ref="I492:I505"/>
    <mergeCell ref="I506:I522"/>
    <mergeCell ref="I523:I537"/>
    <mergeCell ref="I538:I551"/>
    <mergeCell ref="I552:I559"/>
    <mergeCell ref="I560:I567"/>
    <mergeCell ref="I568:I575"/>
    <mergeCell ref="I576:I585"/>
    <mergeCell ref="I586:I591"/>
    <mergeCell ref="I592:I602"/>
    <mergeCell ref="I603:I618"/>
    <mergeCell ref="I619:I632"/>
    <mergeCell ref="I633:I649"/>
    <mergeCell ref="I650:I662"/>
    <mergeCell ref="I663:I678"/>
    <mergeCell ref="I679:I690"/>
    <mergeCell ref="I691:I701"/>
    <mergeCell ref="I702:I714"/>
    <mergeCell ref="I715:I721"/>
    <mergeCell ref="I722:I731"/>
    <mergeCell ref="I732:I743"/>
    <mergeCell ref="I744:I756"/>
    <mergeCell ref="I757:I769"/>
    <mergeCell ref="I770:I781"/>
    <mergeCell ref="I782:I794"/>
    <mergeCell ref="I795:I805"/>
    <mergeCell ref="I806:I813"/>
    <mergeCell ref="I814:I822"/>
    <mergeCell ref="I823:I832"/>
    <mergeCell ref="I833:I838"/>
    <mergeCell ref="I839:I850"/>
    <mergeCell ref="I851:I858"/>
    <mergeCell ref="I859:I870"/>
    <mergeCell ref="I871:I885"/>
    <mergeCell ref="I886:I897"/>
    <mergeCell ref="I898:I910"/>
    <mergeCell ref="I911:I918"/>
    <mergeCell ref="I919:I931"/>
    <mergeCell ref="I932:I941"/>
    <mergeCell ref="I942:I950"/>
    <mergeCell ref="I951:I957"/>
    <mergeCell ref="I958:I972"/>
    <mergeCell ref="I973:I987"/>
    <mergeCell ref="I988:I1000"/>
    <mergeCell ref="I1001:I1014"/>
    <mergeCell ref="I1015:I1027"/>
    <mergeCell ref="I1028:I1038"/>
    <mergeCell ref="I1039:I1052"/>
    <mergeCell ref="I1053:I1062"/>
    <mergeCell ref="I1063:I1077"/>
    <mergeCell ref="I1078:I1091"/>
    <mergeCell ref="J3:J16"/>
    <mergeCell ref="J17:J29"/>
    <mergeCell ref="J30:J43"/>
    <mergeCell ref="J44:J58"/>
    <mergeCell ref="J59:J72"/>
    <mergeCell ref="J73:J84"/>
    <mergeCell ref="J85:J92"/>
    <mergeCell ref="J93:J100"/>
    <mergeCell ref="J101:J107"/>
    <mergeCell ref="J108:J115"/>
    <mergeCell ref="J116:J131"/>
    <mergeCell ref="J132:J144"/>
    <mergeCell ref="J145:J160"/>
    <mergeCell ref="J161:J173"/>
    <mergeCell ref="J174:J184"/>
    <mergeCell ref="J185:J195"/>
    <mergeCell ref="J196:J204"/>
    <mergeCell ref="J205:J213"/>
    <mergeCell ref="J214:J220"/>
    <mergeCell ref="J221:J237"/>
    <mergeCell ref="J238:J249"/>
    <mergeCell ref="J250:J265"/>
    <mergeCell ref="J266:J284"/>
    <mergeCell ref="J285:J299"/>
    <mergeCell ref="J300:J312"/>
    <mergeCell ref="J313:J323"/>
    <mergeCell ref="J324:J335"/>
    <mergeCell ref="J336:J348"/>
    <mergeCell ref="J349:J356"/>
    <mergeCell ref="J357:J369"/>
    <mergeCell ref="J370:J382"/>
    <mergeCell ref="J383:J393"/>
    <mergeCell ref="J394:J404"/>
    <mergeCell ref="J405:J417"/>
    <mergeCell ref="J418:J431"/>
    <mergeCell ref="J432:J443"/>
    <mergeCell ref="J444:J455"/>
    <mergeCell ref="J456:J467"/>
    <mergeCell ref="J468:J475"/>
    <mergeCell ref="J476:J486"/>
    <mergeCell ref="J487:J491"/>
    <mergeCell ref="J492:J505"/>
    <mergeCell ref="J506:J522"/>
    <mergeCell ref="J523:J537"/>
    <mergeCell ref="J538:J551"/>
    <mergeCell ref="J552:J559"/>
    <mergeCell ref="J560:J567"/>
    <mergeCell ref="J568:J575"/>
    <mergeCell ref="J576:J585"/>
    <mergeCell ref="J586:J591"/>
    <mergeCell ref="J592:J602"/>
    <mergeCell ref="J603:J618"/>
    <mergeCell ref="J619:J632"/>
    <mergeCell ref="J633:J649"/>
    <mergeCell ref="J650:J662"/>
    <mergeCell ref="J663:J678"/>
    <mergeCell ref="J679:J690"/>
    <mergeCell ref="J691:J701"/>
    <mergeCell ref="J702:J714"/>
    <mergeCell ref="J715:J721"/>
    <mergeCell ref="J722:J731"/>
    <mergeCell ref="J732:J743"/>
    <mergeCell ref="J744:J756"/>
    <mergeCell ref="J757:J769"/>
    <mergeCell ref="J770:J781"/>
    <mergeCell ref="J782:J794"/>
    <mergeCell ref="J795:J805"/>
    <mergeCell ref="J806:J813"/>
    <mergeCell ref="J814:J822"/>
    <mergeCell ref="J823:J832"/>
    <mergeCell ref="J833:J838"/>
    <mergeCell ref="J839:J850"/>
    <mergeCell ref="J851:J858"/>
    <mergeCell ref="J859:J870"/>
    <mergeCell ref="J871:J885"/>
    <mergeCell ref="J886:J897"/>
    <mergeCell ref="J898:J910"/>
    <mergeCell ref="J911:J918"/>
    <mergeCell ref="J919:J931"/>
    <mergeCell ref="J932:J941"/>
    <mergeCell ref="J942:J950"/>
    <mergeCell ref="J951:J957"/>
    <mergeCell ref="J958:J972"/>
    <mergeCell ref="J973:J987"/>
    <mergeCell ref="J988:J1000"/>
    <mergeCell ref="J1001:J1014"/>
    <mergeCell ref="J1015:J1027"/>
    <mergeCell ref="J1028:J1038"/>
    <mergeCell ref="J1039:J1052"/>
    <mergeCell ref="J1053:J1062"/>
    <mergeCell ref="J1063:J1077"/>
    <mergeCell ref="J1078:J1091"/>
    <mergeCell ref="K3:K16"/>
    <mergeCell ref="K17:K29"/>
    <mergeCell ref="K30:K43"/>
    <mergeCell ref="K44:K58"/>
    <mergeCell ref="K59:K72"/>
    <mergeCell ref="K73:K84"/>
    <mergeCell ref="K85:K92"/>
    <mergeCell ref="K93:K100"/>
    <mergeCell ref="K101:K107"/>
    <mergeCell ref="K108:K115"/>
    <mergeCell ref="K116:K131"/>
    <mergeCell ref="K132:K144"/>
    <mergeCell ref="K145:K160"/>
    <mergeCell ref="K161:K173"/>
    <mergeCell ref="K174:K184"/>
    <mergeCell ref="K185:K195"/>
    <mergeCell ref="K196:K204"/>
    <mergeCell ref="K205:K213"/>
    <mergeCell ref="K214:K220"/>
    <mergeCell ref="K221:K237"/>
    <mergeCell ref="K238:K249"/>
    <mergeCell ref="K250:K265"/>
    <mergeCell ref="K266:K284"/>
    <mergeCell ref="K285:K299"/>
    <mergeCell ref="K300:K312"/>
    <mergeCell ref="K313:K323"/>
    <mergeCell ref="K324:K335"/>
    <mergeCell ref="K336:K348"/>
    <mergeCell ref="K349:K356"/>
    <mergeCell ref="K357:K369"/>
    <mergeCell ref="K370:K382"/>
    <mergeCell ref="K383:K393"/>
    <mergeCell ref="K394:K404"/>
    <mergeCell ref="K405:K417"/>
    <mergeCell ref="K418:K431"/>
    <mergeCell ref="K432:K443"/>
    <mergeCell ref="K444:K455"/>
    <mergeCell ref="K456:K467"/>
    <mergeCell ref="K468:K475"/>
    <mergeCell ref="K476:K486"/>
    <mergeCell ref="K487:K491"/>
    <mergeCell ref="K492:K505"/>
    <mergeCell ref="K506:K522"/>
    <mergeCell ref="K523:K537"/>
    <mergeCell ref="K538:K551"/>
    <mergeCell ref="K552:K559"/>
    <mergeCell ref="K560:K567"/>
    <mergeCell ref="K568:K575"/>
    <mergeCell ref="K576:K585"/>
    <mergeCell ref="K586:K591"/>
    <mergeCell ref="K592:K602"/>
    <mergeCell ref="K603:K618"/>
    <mergeCell ref="K619:K632"/>
    <mergeCell ref="K633:K649"/>
    <mergeCell ref="K650:K662"/>
    <mergeCell ref="K663:K678"/>
    <mergeCell ref="K679:K690"/>
    <mergeCell ref="K691:K701"/>
    <mergeCell ref="K702:K714"/>
    <mergeCell ref="K715:K721"/>
    <mergeCell ref="K722:K731"/>
    <mergeCell ref="K732:K743"/>
    <mergeCell ref="K744:K756"/>
    <mergeCell ref="K757:K769"/>
    <mergeCell ref="K770:K781"/>
    <mergeCell ref="K782:K794"/>
    <mergeCell ref="K795:K805"/>
    <mergeCell ref="K806:K813"/>
    <mergeCell ref="K814:K822"/>
    <mergeCell ref="K823:K832"/>
    <mergeCell ref="K833:K838"/>
    <mergeCell ref="K839:K850"/>
    <mergeCell ref="K851:K858"/>
    <mergeCell ref="K859:K870"/>
    <mergeCell ref="K871:K885"/>
    <mergeCell ref="K886:K897"/>
    <mergeCell ref="K898:K910"/>
    <mergeCell ref="K911:K918"/>
    <mergeCell ref="K919:K931"/>
    <mergeCell ref="K932:K941"/>
    <mergeCell ref="K942:K950"/>
    <mergeCell ref="K951:K957"/>
    <mergeCell ref="K958:K972"/>
    <mergeCell ref="K973:K987"/>
    <mergeCell ref="K988:K1000"/>
    <mergeCell ref="K1001:K1014"/>
    <mergeCell ref="K1015:K1027"/>
    <mergeCell ref="K1028:K1038"/>
    <mergeCell ref="K1039:K1052"/>
    <mergeCell ref="K1053:K1062"/>
    <mergeCell ref="K1063:K1077"/>
    <mergeCell ref="K1078:K1091"/>
    <mergeCell ref="L3:L16"/>
    <mergeCell ref="L17:L29"/>
    <mergeCell ref="L30:L43"/>
    <mergeCell ref="L44:L58"/>
    <mergeCell ref="L59:L72"/>
    <mergeCell ref="L73:L84"/>
    <mergeCell ref="L85:L92"/>
    <mergeCell ref="L93:L100"/>
    <mergeCell ref="L101:L107"/>
    <mergeCell ref="L108:L115"/>
    <mergeCell ref="L116:L131"/>
    <mergeCell ref="L132:L144"/>
    <mergeCell ref="L145:L160"/>
    <mergeCell ref="L161:L173"/>
    <mergeCell ref="L174:L184"/>
    <mergeCell ref="L185:L195"/>
    <mergeCell ref="L196:L204"/>
    <mergeCell ref="L205:L213"/>
    <mergeCell ref="L214:L220"/>
    <mergeCell ref="L221:L237"/>
    <mergeCell ref="L238:L249"/>
    <mergeCell ref="L250:L265"/>
    <mergeCell ref="L266:L284"/>
    <mergeCell ref="L285:L299"/>
    <mergeCell ref="L300:L312"/>
    <mergeCell ref="L313:L323"/>
    <mergeCell ref="L324:L335"/>
    <mergeCell ref="L336:L348"/>
    <mergeCell ref="L349:L356"/>
    <mergeCell ref="L357:L369"/>
    <mergeCell ref="L370:L382"/>
    <mergeCell ref="L383:L393"/>
    <mergeCell ref="L394:L404"/>
    <mergeCell ref="L405:L417"/>
    <mergeCell ref="L418:L431"/>
    <mergeCell ref="L432:L443"/>
    <mergeCell ref="L444:L455"/>
    <mergeCell ref="L456:L467"/>
    <mergeCell ref="L468:L475"/>
    <mergeCell ref="L476:L486"/>
    <mergeCell ref="L487:L491"/>
    <mergeCell ref="L492:L505"/>
    <mergeCell ref="L506:L522"/>
    <mergeCell ref="L523:L537"/>
    <mergeCell ref="L538:L551"/>
    <mergeCell ref="L552:L559"/>
    <mergeCell ref="L560:L567"/>
    <mergeCell ref="L568:L575"/>
    <mergeCell ref="L576:L585"/>
    <mergeCell ref="L586:L591"/>
    <mergeCell ref="L592:L602"/>
    <mergeCell ref="L603:L618"/>
    <mergeCell ref="L619:L632"/>
    <mergeCell ref="L633:L649"/>
    <mergeCell ref="L650:L662"/>
    <mergeCell ref="L663:L678"/>
    <mergeCell ref="L679:L690"/>
    <mergeCell ref="L691:L701"/>
    <mergeCell ref="L702:L714"/>
    <mergeCell ref="L715:L721"/>
    <mergeCell ref="L722:L731"/>
    <mergeCell ref="L732:L743"/>
    <mergeCell ref="L744:L756"/>
    <mergeCell ref="L757:L769"/>
    <mergeCell ref="L770:L781"/>
    <mergeCell ref="L782:L794"/>
    <mergeCell ref="L795:L805"/>
    <mergeCell ref="L806:L813"/>
    <mergeCell ref="L814:L822"/>
    <mergeCell ref="L823:L832"/>
    <mergeCell ref="L833:L838"/>
    <mergeCell ref="L839:L850"/>
    <mergeCell ref="L851:L858"/>
    <mergeCell ref="L859:L870"/>
    <mergeCell ref="L871:L885"/>
    <mergeCell ref="L886:L897"/>
    <mergeCell ref="L898:L910"/>
    <mergeCell ref="L911:L918"/>
    <mergeCell ref="L919:L931"/>
    <mergeCell ref="L932:L941"/>
    <mergeCell ref="L942:L950"/>
    <mergeCell ref="L951:L957"/>
    <mergeCell ref="L958:L972"/>
    <mergeCell ref="L973:L987"/>
    <mergeCell ref="L988:L1000"/>
    <mergeCell ref="L1001:L1014"/>
    <mergeCell ref="L1015:L1027"/>
    <mergeCell ref="L1028:L1038"/>
    <mergeCell ref="L1039:L1052"/>
    <mergeCell ref="L1053:L1062"/>
    <mergeCell ref="L1063:L1077"/>
    <mergeCell ref="L1078:L1091"/>
    <mergeCell ref="M3:M16"/>
    <mergeCell ref="M17:M29"/>
    <mergeCell ref="M30:M43"/>
    <mergeCell ref="M44:M58"/>
    <mergeCell ref="M59:M72"/>
    <mergeCell ref="M73:M84"/>
    <mergeCell ref="M85:M92"/>
    <mergeCell ref="M93:M100"/>
    <mergeCell ref="M101:M107"/>
    <mergeCell ref="M108:M115"/>
    <mergeCell ref="M116:M131"/>
    <mergeCell ref="M132:M144"/>
    <mergeCell ref="M145:M160"/>
    <mergeCell ref="M161:M173"/>
    <mergeCell ref="M174:M184"/>
    <mergeCell ref="M185:M195"/>
    <mergeCell ref="M196:M204"/>
    <mergeCell ref="M205:M213"/>
    <mergeCell ref="M214:M220"/>
    <mergeCell ref="M221:M237"/>
    <mergeCell ref="M238:M249"/>
    <mergeCell ref="M250:M265"/>
    <mergeCell ref="M266:M284"/>
    <mergeCell ref="M285:M299"/>
    <mergeCell ref="M300:M312"/>
    <mergeCell ref="M313:M323"/>
    <mergeCell ref="M324:M335"/>
    <mergeCell ref="M336:M348"/>
    <mergeCell ref="M349:M356"/>
    <mergeCell ref="M357:M369"/>
    <mergeCell ref="M370:M382"/>
    <mergeCell ref="M383:M393"/>
    <mergeCell ref="M394:M404"/>
    <mergeCell ref="M405:M417"/>
    <mergeCell ref="M418:M431"/>
    <mergeCell ref="M432:M443"/>
    <mergeCell ref="M444:M455"/>
    <mergeCell ref="M456:M467"/>
    <mergeCell ref="M468:M475"/>
    <mergeCell ref="M476:M486"/>
    <mergeCell ref="M487:M491"/>
    <mergeCell ref="M492:M505"/>
    <mergeCell ref="M506:M522"/>
    <mergeCell ref="M523:M537"/>
    <mergeCell ref="M538:M551"/>
    <mergeCell ref="M552:M559"/>
    <mergeCell ref="M560:M567"/>
    <mergeCell ref="M568:M575"/>
    <mergeCell ref="M576:M585"/>
    <mergeCell ref="M586:M591"/>
    <mergeCell ref="M592:M602"/>
    <mergeCell ref="M603:M618"/>
    <mergeCell ref="M619:M632"/>
    <mergeCell ref="M633:M649"/>
    <mergeCell ref="M650:M662"/>
    <mergeCell ref="M663:M678"/>
    <mergeCell ref="M679:M690"/>
    <mergeCell ref="M691:M701"/>
    <mergeCell ref="M702:M714"/>
    <mergeCell ref="M715:M721"/>
    <mergeCell ref="M722:M731"/>
    <mergeCell ref="M732:M743"/>
    <mergeCell ref="M744:M756"/>
    <mergeCell ref="M757:M769"/>
    <mergeCell ref="M770:M781"/>
    <mergeCell ref="M782:M794"/>
    <mergeCell ref="M795:M805"/>
    <mergeCell ref="M806:M813"/>
    <mergeCell ref="M814:M822"/>
    <mergeCell ref="M823:M832"/>
    <mergeCell ref="M833:M838"/>
    <mergeCell ref="M839:M850"/>
    <mergeCell ref="M851:M858"/>
    <mergeCell ref="M859:M870"/>
    <mergeCell ref="M871:M885"/>
    <mergeCell ref="M886:M897"/>
    <mergeCell ref="M898:M910"/>
    <mergeCell ref="M911:M918"/>
    <mergeCell ref="M919:M931"/>
    <mergeCell ref="M932:M941"/>
    <mergeCell ref="M942:M950"/>
    <mergeCell ref="M951:M957"/>
    <mergeCell ref="M958:M972"/>
    <mergeCell ref="M973:M987"/>
    <mergeCell ref="M988:M1000"/>
    <mergeCell ref="M1001:M1014"/>
    <mergeCell ref="M1015:M1027"/>
    <mergeCell ref="M1028:M1038"/>
    <mergeCell ref="M1039:M1052"/>
    <mergeCell ref="M1053:M1062"/>
    <mergeCell ref="M1063:M1077"/>
    <mergeCell ref="M1078:M109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微信用户</cp:lastModifiedBy>
  <dcterms:created xsi:type="dcterms:W3CDTF">2019-10-26T05:26:00Z</dcterms:created>
  <dcterms:modified xsi:type="dcterms:W3CDTF">2023-05-09T16:00:35Z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false</vt:bool>
  </property>
</Properties>
</file>